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нансист\Desktop\Рабочая\2026 год\Постановления\№ 49 от 06.07.2026 отчет за 2 квартал 2026\№ 49 от 06.07.2026 отчет за 2 кв. 2026\"/>
    </mc:Choice>
  </mc:AlternateContent>
  <xr:revisionPtr revIDLastSave="0" documentId="13_ncr:1_{4FD09004-264E-4F17-A2FC-DAF312939004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Лист1" sheetId="1" r:id="rId1"/>
  </sheets>
  <definedNames>
    <definedName name="_Hlk212640552" localSheetId="0">Лист1!$A$135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8" i="1" l="1"/>
  <c r="E58" i="1"/>
  <c r="D58" i="1"/>
  <c r="E232" i="1"/>
  <c r="D231" i="1"/>
  <c r="F231" i="1" s="1"/>
  <c r="E200" i="1"/>
  <c r="E201" i="1"/>
  <c r="D200" i="1"/>
  <c r="D201" i="1"/>
  <c r="D199" i="1"/>
  <c r="E193" i="1"/>
  <c r="D193" i="1"/>
  <c r="E172" i="1"/>
  <c r="D172" i="1"/>
  <c r="E162" i="1"/>
  <c r="E163" i="1"/>
  <c r="D162" i="1"/>
  <c r="E150" i="1"/>
  <c r="D149" i="1"/>
  <c r="E148" i="1"/>
  <c r="D148" i="1"/>
  <c r="E133" i="1"/>
  <c r="D133" i="1"/>
  <c r="E129" i="1"/>
  <c r="D129" i="1"/>
  <c r="E59" i="1"/>
  <c r="D59" i="1"/>
  <c r="F250" i="1"/>
  <c r="F249" i="1"/>
  <c r="F248" i="1"/>
  <c r="F247" i="1"/>
  <c r="F246" i="1"/>
  <c r="F251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D161" i="1" l="1"/>
  <c r="F198" i="1" l="1"/>
  <c r="F197" i="1"/>
  <c r="F196" i="1"/>
  <c r="F195" i="1"/>
  <c r="F194" i="1"/>
  <c r="F193" i="1"/>
  <c r="F192" i="1"/>
  <c r="F191" i="1"/>
  <c r="F190" i="1"/>
  <c r="F189" i="1"/>
  <c r="F188" i="1"/>
  <c r="F187" i="1"/>
  <c r="F186" i="1" l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6" i="1"/>
  <c r="F135" i="1"/>
  <c r="F134" i="1"/>
  <c r="F133" i="1"/>
  <c r="F132" i="1"/>
  <c r="F131" i="1"/>
  <c r="F130" i="1"/>
  <c r="F129" i="1"/>
  <c r="F128" i="1"/>
  <c r="F127" i="1"/>
  <c r="F126" i="1" l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E38" i="1"/>
  <c r="D38" i="1"/>
  <c r="F50" i="1"/>
  <c r="F49" i="1"/>
  <c r="F48" i="1"/>
  <c r="F47" i="1"/>
  <c r="F46" i="1"/>
  <c r="F45" i="1"/>
  <c r="F44" i="1"/>
  <c r="F43" i="1"/>
  <c r="F42" i="1"/>
  <c r="F41" i="1"/>
  <c r="F40" i="1"/>
  <c r="F39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  <c r="F38" i="1" l="1"/>
  <c r="F18" i="1"/>
  <c r="F17" i="1" l="1"/>
  <c r="F16" i="1"/>
  <c r="F15" i="1"/>
  <c r="F14" i="1"/>
  <c r="F13" i="1"/>
  <c r="F12" i="1"/>
  <c r="F10" i="1" l="1"/>
  <c r="F9" i="1"/>
  <c r="F8" i="1"/>
  <c r="F7" i="1"/>
  <c r="F6" i="1" s="1"/>
  <c r="D6" i="1"/>
  <c r="E6" i="1"/>
  <c r="F199" i="1"/>
  <c r="E199" i="1"/>
  <c r="F201" i="1"/>
  <c r="F200" i="1"/>
</calcChain>
</file>

<file path=xl/sharedStrings.xml><?xml version="1.0" encoding="utf-8"?>
<sst xmlns="http://schemas.openxmlformats.org/spreadsheetml/2006/main" count="648" uniqueCount="498">
  <si>
    <t xml:space="preserve">1. Доходы бюджета Екатериновского сельского поселения Щербиновского района за второй квартал 2026 года </t>
  </si>
  <si>
    <t>Наименование показателя</t>
  </si>
  <si>
    <t>Код строки</t>
  </si>
  <si>
    <t>Код дохода по бюджетной классификации</t>
  </si>
  <si>
    <t xml:space="preserve">Утвержденные бюджетные </t>
  </si>
  <si>
    <t>назначения</t>
  </si>
  <si>
    <t>Исполнено</t>
  </si>
  <si>
    <t>Неисполненные назначения</t>
  </si>
  <si>
    <t>Доходы бюджета всего, в т.ч.</t>
  </si>
  <si>
    <t>х</t>
  </si>
  <si>
    <t>НАЛОГОВЫ И НЕНАЛОГОВЫЕ ДОХОДЫ</t>
  </si>
  <si>
    <t>НАЛОГИ НА ПРИБЫЛЬ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</si>
  <si>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</si>
  <si>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</si>
  <si>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</si>
  <si>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</si>
  <si>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</si>
  <si>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НАЛОГИ НА ТОВАР (РАБОТЫ УСЛУГИ), РЕАЛИЗУЕМЫ НА ТЕРРИТОРИИ </t>
  </si>
  <si>
    <t xml:space="preserve">Акцизы по подакцизным товарам (продукции), производимым на территории Российской Федерации 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</si>
  <si>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</si>
  <si>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</si>
  <si>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</si>
  <si>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</si>
  <si>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НАЛОГИ НА СОВОКУПНЫЙ ДОХОД</t>
  </si>
  <si>
    <t>Единый сельскохозяйственный налог</t>
  </si>
  <si>
    <t>НАЛОГИ НА ИМУЩЕСТВО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</si>
  <si>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</si>
  <si>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</si>
  <si>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</si>
  <si>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</si>
  <si>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</si>
  <si>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</si>
  <si>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Земельный налог с физических лиц, обладающих земельным участком, расположенным в границах сельских поселений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</si>
  <si>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</si>
  <si>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</si>
  <si>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ОКАЗАНИЯ ПЛАТНЫХ УСЛУГ, КОМПЕНСАЦИИ ЗАТРАТ ГОСУДАРСТВА</t>
  </si>
  <si>
    <t>Доходы от оказания платных услуг (работ)</t>
  </si>
  <si>
    <t>Прочие доходы от оказания платных услуг (работ) получателями средств бюджетов сельских поселений</t>
  </si>
  <si>
    <t>БЕЗВОЗМЕЗДНЫЕ ПОСТУПЛЕНИЯ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</si>
  <si>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</si>
  <si>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</si>
  <si>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</si>
  <si>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Субвенции бюджетам бюджетной системы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</si>
  <si>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</si>
  <si>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</si>
  <si>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Код расхода по бюджетной классификации</t>
  </si>
  <si>
    <t>Расходы бюджета всего, в т.ч.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</si>
  <si>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</si>
  <si>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</si>
  <si>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Высшее должностное лицо муниципального образования</t>
  </si>
  <si>
    <t xml:space="preserve">Расходы на обеспечение функций органов местного самоуправления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</si>
  <si>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</si>
  <si>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Фонд оплаты труда государственных          (муниципальных) органов</t>
  </si>
  <si>
    <t xml:space="preserve">Иные выплаты персоналу государственных (муниципальных) органов, за исключением фонда оплаты труда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</si>
  <si>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</si>
  <si>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(кредиторская задолженность)</t>
  </si>
  <si>
    <t>Фонд оплаты труда государственных          (муниципальных) органов (кредиторская задолженность)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</si>
  <si>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</si>
  <si>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Муниципальная программа Екатериновского сельского поселения Щербиновского района «Обеспечение деятельности администрации Екатериновского сельского поселения     Щербиновского района» </t>
  </si>
  <si>
    <t>Расходы на обеспечение функций органов местного самоуправления</t>
  </si>
  <si>
    <t>Фонд оплаты труда государственных (муниципальных) органов</t>
  </si>
  <si>
    <t xml:space="preserve">Закупка товаров, работ, услуг для обеспечения государственных (муниципальных) нужд </t>
  </si>
  <si>
    <t>Прочая закупка товаров, работ и услуг</t>
  </si>
  <si>
    <t>Закупка энергетических ресурсов</t>
  </si>
  <si>
    <t>Иные бюджетные ассигнования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</si>
  <si>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</si>
  <si>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</si>
  <si>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</si>
  <si>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Расходы на обеспечение функций органов местного самоуправления (кредиторская задолженность)</t>
  </si>
  <si>
    <t>Закупка товаров, работ, услуг для обеспечения государственных (муниципальных) нужд (кредиторская задолженность)</t>
  </si>
  <si>
    <t>Прочая закупка товаров, работ и услуг (кредиторская задолженность)</t>
  </si>
  <si>
    <t>Закупка энергетических ресурсов (кредиторская задолженность)</t>
  </si>
  <si>
    <t>Отдельные направления деятельности         администрации</t>
  </si>
  <si>
    <t>70 000,00</t>
  </si>
  <si>
    <t>Административные и иные комиссии</t>
  </si>
  <si>
    <t xml:space="preserve">Осуществление отдельных полномочий Краснодарского края по образованию и организации деятельности административных   комиссий </t>
  </si>
  <si>
    <t>Осуществление полномочий по определению поставщиков (подрядчиков, исполнителей) для заказчиков сельского поселения</t>
  </si>
  <si>
    <t>Иные межбюджетные трансферты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</si>
  <si>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</si>
  <si>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</si>
  <si>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Осуществление полномочий по организации и осуществлению муниципального внутреннего финансового контроля</t>
  </si>
  <si>
    <t>Резервные фонды</t>
  </si>
  <si>
    <t>Резервные средства</t>
  </si>
  <si>
    <t>Другие общегосударственные вопросы</t>
  </si>
  <si>
    <t>Муниципальная программа Екатериновского сельского поселения Щербиновского района «Обеспечение деятельности администрации Екатериновского сельского поселения      Щербиновского района»</t>
  </si>
  <si>
    <t xml:space="preserve">Информатизация деятельности органов местного самоуправления (отраслевых (функциональных) органов) </t>
  </si>
  <si>
    <t>Информатизация деятельности органов местного самоуправления (отраслевых) (функциональных) органов)</t>
  </si>
  <si>
    <t>Информатизация деятельности органов местного самоуправления (отраслевых (функциональных) органов) муниципального образования (кредиторская задолженность)</t>
  </si>
  <si>
    <t>Информационное освещение деятельности органов местного самоуправления (отраслевых) (функциональных) органов)</t>
  </si>
  <si>
    <t>Информационное освещение деятельности органов местного самоуправления (отраслевых) (функциональных) органов) муниципального образования</t>
  </si>
  <si>
    <t>Информационное освещение деятельности органов местного самоуправления (отраслевых) (функциональных) органов) муниципального образования (кредиторская задолженность)</t>
  </si>
  <si>
    <t>Диспансеризация муниципальных служащих</t>
  </si>
  <si>
    <t>Диспансеризация муниципальных служащих органов местного самоуправления (отраслевых) (функциональных) органов) муниципального образования</t>
  </si>
  <si>
    <t xml:space="preserve">Прочие мероприятия, связанные с муниципальным управлением </t>
  </si>
  <si>
    <t>Реализация функций, связанные с муниципальным управлением</t>
  </si>
  <si>
    <t>Публичные нормативные выплаты гражданам несоциального характера</t>
  </si>
  <si>
    <t>Публичные нормативные выплаты гражданам несоциального характера (кредиторская задолженность)</t>
  </si>
  <si>
    <t>Муниципальная программа Екатериновского сельского поселения Щербиновского района «Управление муниципальным имуществом Екатериновского сельского поселения     Щербиновского района»</t>
  </si>
  <si>
    <t xml:space="preserve">Муниципальная программа Екатериновского сельского поселения Щербиновского района «Противодействие коррупции на территории Екатериновского сельского поселения      Щербиновского района» </t>
  </si>
  <si>
    <t>Организация ритуальных услуг и содержание мест захоронения</t>
  </si>
  <si>
    <t>Национальная оборона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</si>
  <si>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</si>
  <si>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Фонд оплаты труда государственных         (муниципальных) органов</t>
  </si>
  <si>
    <t>Взносы по обязательному социальному      страхованию на выплаты денежного содержания и иные выплаты работникам государственных (муниципальных) органов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</si>
  <si>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</si>
  <si>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</t>
  </si>
  <si>
    <t>Муниципальная программа Екатериновского сельского поселения Щербиновского района «Обеспечение безопасности населения на территории Екатериновского сельского         поселения Щербиновского района»</t>
  </si>
  <si>
    <t>Предупреждение и ликвидация последствий чрезвычайных ситуаций</t>
  </si>
  <si>
    <t>5 625,00</t>
  </si>
  <si>
    <t>Пожарная безопасность</t>
  </si>
  <si>
    <t>Мероприятия по пожарной безопасности</t>
  </si>
  <si>
    <t>Другие вопросы в области национальной безопасности и правоохранительной деятельности</t>
  </si>
  <si>
    <t>Отдельные мероприятия по реализации муниципальной программ</t>
  </si>
  <si>
    <t>Финансовое обеспечение деятельности добровольных формирований населения по охране общественного порядка</t>
  </si>
  <si>
    <t>Национальная экономика</t>
  </si>
  <si>
    <t>Дорожное хозяйство (дорожные фонды)</t>
  </si>
  <si>
    <t>Муниципальная программа Екатериновского сельского поселения Щербиновского района «Развитие дорожного хозяйства в Екатериновском сельском поселении Щербиновского района»</t>
  </si>
  <si>
    <t>Поддержка дорожного хозяйства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</si>
  <si>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</si>
  <si>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992 0409 200019Д046 000</t>
  </si>
  <si>
    <t>992 0409 200019Д046 244</t>
  </si>
  <si>
    <t>Безопасное движение на дорогах местного значения</t>
  </si>
  <si>
    <t>Мероприятия, связанные с безопасностью на дорогах местного значения</t>
  </si>
  <si>
    <t>992 0409 200029Д453 000</t>
  </si>
  <si>
    <t>992 0409 200029Д453 244</t>
  </si>
  <si>
    <t>Другие вопросы в области национальной экономики</t>
  </si>
  <si>
    <t>Муниципальная программа Екатериновского сельского поселения Щербиновского района «Развитие субъектов малого и среднего предпринимательства в Екатериновском сельском поселении Щербиновского района»</t>
  </si>
  <si>
    <t>Реализация мероприятий, направленных на развитие субъектов малого и среднего предпринимательства</t>
  </si>
  <si>
    <t>Жилищно-коммунальное хозяйство</t>
  </si>
  <si>
    <t>Коммунальное хозяйство</t>
  </si>
  <si>
    <t>Муниципальная программа Екатериновского сельского поселения Щербиновского района «Комплексное развитие жилищно-коммунального хозяйства, энергосбережение и повышение энергетической эффективности  Екатериновского сельского поселения Щербиновского района»</t>
  </si>
  <si>
    <t>Реализация мероприятий в сфере ком мунального хозяйства</t>
  </si>
  <si>
    <t>Реализация мероприятий в сфере коммунального хозяйства характера (кредиторская задолженность)</t>
  </si>
  <si>
    <t>Другие непрограммные расходы в области жилищно-коммунального хозяйства</t>
  </si>
  <si>
    <t>Расходы на обеспечение функций органов местного самоуправления (передаваемы полномочия сельских поселений)</t>
  </si>
  <si>
    <t>Благоустройство</t>
  </si>
  <si>
    <t>Муниципальная программа Екатериновского сельского поселения Щербиновского района «Комплексное развитие жилищно-коммунального хозяйства, энергосбережение и повышение энергетической эффективности Екатериновского сельского поселения     Щербиновского района»</t>
  </si>
  <si>
    <t>Благоустройство и озеленение территории сельского поселения Щербиновского района</t>
  </si>
  <si>
    <t>Мероприятия по благоустройству и озеленению территории сельского поселения        Щербиновского района</t>
  </si>
  <si>
    <t>Мероприятия по благоустройству и озеленению территории сельского поселения        Щербиновского района (кредиторская задолженность)</t>
  </si>
  <si>
    <t>Модернизация и содержание систем уличного освещения</t>
  </si>
  <si>
    <t xml:space="preserve">Мероприятия по модернизации и содержанию систем уличного освещения </t>
  </si>
  <si>
    <t>Мероприятия по модернизации и содержанию систем уличного освещения (кредиторская задолженность)</t>
  </si>
  <si>
    <t>Муниципальная программа Екатериновского сельского поселения Щербиновского района «Формирование современной городской    среды» на 2018-2030 годы</t>
  </si>
  <si>
    <t>Благоустройство общественной территории</t>
  </si>
  <si>
    <t>Поддержка государственных программ субъектов Российской Федерации муниципальных программ формирования современной городской среды</t>
  </si>
  <si>
    <t>Содержание мест захоронения</t>
  </si>
  <si>
    <t>Мероприятия по содержанию мест захоронения</t>
  </si>
  <si>
    <t>Образование</t>
  </si>
  <si>
    <t>Молодежная политика</t>
  </si>
  <si>
    <t>Муниципальная программа Екатериновского сельского поселения Щербиновского района «Молодежь Екатериновского сельского поселения Щербиновского района»</t>
  </si>
  <si>
    <t>Мероприятия, по организации и проведению социально-значимых мероприятий в области молодежной политики</t>
  </si>
  <si>
    <t>Реализация мероприятий в области молодежной политики</t>
  </si>
  <si>
    <t>Культура, кинематография</t>
  </si>
  <si>
    <t>Культура</t>
  </si>
  <si>
    <t>Муниципальная программа Екатериновского сельского поселения Щербиновского района «Развитие культуры в Екатериновском сельском поселении Щербиновского района»</t>
  </si>
  <si>
    <t>Расходы на обеспечение деятельности (оказание услуг) муниципальных учреждений</t>
  </si>
  <si>
    <t>Фонд оплаты труда учреждений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</si>
  <si>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</si>
  <si>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</si>
  <si>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 и услуг для государственных (муниципальных) нужд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</si>
  <si>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учреждений (кредиторская задолженность)</t>
  </si>
  <si>
    <t>Фонд оплаты труда учреждений (кредиторская задолженность)</t>
  </si>
  <si>
    <t>Взносы по обязательному социальному страхованию на выплаты по оплате труда работников и иные выплаты работникам учреждений (кредиторская задолженность)</t>
  </si>
  <si>
    <t>Закупка товаров, работ и услуг для государственных (муниципальных) нужд (кредиторская задолженность)</t>
  </si>
  <si>
    <t>Организация библиотечного обслуживания населения (за исключением мероприятий по подключению общедоступных библиотек, находящихся в муниципальной собственности, к сети «Интернет» и развития системы библиотечного дела с учетом задачи расширения информационных технологий и оцифровки), комплектование и обеспечение сохранности библиотечных фондов библиотек поселений, межпоселенческих библиотек и библиотек городского округа</t>
  </si>
  <si>
    <t xml:space="preserve">Закупка товаров, работ и услуг для государственных (муниципальных) </t>
  </si>
  <si>
    <t>Другие непрограммные расходы органов местного самоуправления</t>
  </si>
  <si>
    <t>Непрограммные расходы</t>
  </si>
  <si>
    <t>Мероприятия по содержанию памятников и братских могил, находящихся на территории поселения</t>
  </si>
  <si>
    <t>Закупка товаров, работ и услуг для государственных (муниципальных)</t>
  </si>
  <si>
    <t>Мероприятия по содержанию памятников и братских могил, находящихся на территории поселения (кредиторская задолженность)</t>
  </si>
  <si>
    <t>Социальная политика</t>
  </si>
  <si>
    <t>Пенсионное обеспечение</t>
  </si>
  <si>
    <t xml:space="preserve">Муниципальная программа Екатериновского сельского поселения Щербиновского района «Социальная поддержка граждан </t>
  </si>
  <si>
    <t>Поддержка лиц, замещавших выборные муниципальные должности, муниципальные должности муниципальной службы и отдельных категорий работников муниципального образования</t>
  </si>
  <si>
    <t>Социальное обеспечение и иные выплаты населению</t>
  </si>
  <si>
    <t>Иные пенсии, социальные доплаты к пенсиям</t>
  </si>
  <si>
    <t>Поддержка лиц, замещавших выборные муниципальные должности, муниципальные должности муниципальной службы и отдельных категорий работников муниципального образования (кредиторская задолженность)</t>
  </si>
  <si>
    <t>Социальное обеспечение и иные выплаты населению (кредиторская задолженность)</t>
  </si>
  <si>
    <t xml:space="preserve">Иные пенсии, социальные доплаты к пенсиям (кредиторская задолженность) </t>
  </si>
  <si>
    <t>Физическая культура и спорт</t>
  </si>
  <si>
    <t xml:space="preserve">Физическая культура </t>
  </si>
  <si>
    <t xml:space="preserve">Муниципальная программа Екатериновского сельского поселения Щербиновского района «Развитие физической культуры и спорта в Екатериновском сельском поселении </t>
  </si>
  <si>
    <t>Организация и проведение физкультурных и спортивных мероприятий</t>
  </si>
  <si>
    <t>Результат исполнения бюджета (дефицит\ профицит)</t>
  </si>
  <si>
    <t>Изменение остатков средств</t>
  </si>
  <si>
    <t>Х</t>
  </si>
  <si>
    <t>2. Расходы бюджета Екатериновского сельского поселения Щербиновского района за второй квартал 2026 года</t>
  </si>
  <si>
    <t>3. Источники финансирования дефицита бюджета Екатериновского сельского поселения Щербиновского района за второй квартал 2026 года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</si>
  <si>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</si>
  <si>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010</t>
  </si>
  <si>
    <t>000 10000000000000000</t>
  </si>
  <si>
    <t>000 10100000000000000</t>
  </si>
  <si>
    <t>000 10102000010000110</t>
  </si>
  <si>
    <t>182 10102010010000110</t>
  </si>
  <si>
    <t>182 10102020010000110</t>
  </si>
  <si>
    <t>182 10102030010000110</t>
  </si>
  <si>
    <t>182 10102130010000110</t>
  </si>
  <si>
    <t>182 10102140010000110</t>
  </si>
  <si>
    <t>000 10300000000000000</t>
  </si>
  <si>
    <t>000 10302000010000110</t>
  </si>
  <si>
    <t>182 10302231010000110</t>
  </si>
  <si>
    <t>182 10302241010000110</t>
  </si>
  <si>
    <t>182 10302251010000110</t>
  </si>
  <si>
    <t>182 10302261010000110</t>
  </si>
  <si>
    <t>000 10500000000000000</t>
  </si>
  <si>
    <t>000 10503000010000110</t>
  </si>
  <si>
    <t>182 10503010010000110</t>
  </si>
  <si>
    <t>000 10600000000000000</t>
  </si>
  <si>
    <t>000 10601000000000110</t>
  </si>
  <si>
    <t>182 10601030100000110</t>
  </si>
  <si>
    <t>000 10606000000000110</t>
  </si>
  <si>
    <t>000 10606030000000110</t>
  </si>
  <si>
    <t>182 10606033100000110</t>
  </si>
  <si>
    <t>000 10606040000000110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</si>
  <si>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</si>
  <si>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</si>
  <si>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</si>
  <si>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000 11105000000000120</t>
  </si>
  <si>
    <t>992 11105025100000120</t>
  </si>
  <si>
    <t>000 11300000000000000</t>
  </si>
  <si>
    <t>000 11301000000000130</t>
  </si>
  <si>
    <t>992 11301995100000130</t>
  </si>
  <si>
    <t>000 20000000000000000</t>
  </si>
  <si>
    <t>000 20210000000000150</t>
  </si>
  <si>
    <t>000 20215001000000150</t>
  </si>
  <si>
    <t>992 20215001100000150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</si>
  <si>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</si>
  <si>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</si>
  <si>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</si>
  <si>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</si>
  <si>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000 20230000000000150</t>
  </si>
  <si>
    <t>992 20230024100000150</t>
  </si>
  <si>
    <t>992 20235118100000150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</si>
  <si>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</si>
  <si>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</si>
  <si>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</si>
  <si>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992 20705030100000150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</si>
  <si>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</si>
  <si>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</si>
  <si>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992 21860010100000150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</si>
  <si>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</si>
  <si>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992 0100 0000000000 000</t>
  </si>
  <si>
    <t>992 0102 0000000000 000</t>
  </si>
  <si>
    <t>992 0102 7000100000 000</t>
  </si>
  <si>
    <t>992 0102 7000100190 000</t>
  </si>
  <si>
    <t>992 0102 7000100190 100</t>
  </si>
  <si>
    <t>992 0102 7000100190 121</t>
  </si>
  <si>
    <t>992 0102 7000100190 122</t>
  </si>
  <si>
    <t>992 0102 7000100190 129</t>
  </si>
  <si>
    <t>992 0102 7000100199 100</t>
  </si>
  <si>
    <t>992 0102 7000100199 121</t>
  </si>
  <si>
    <t>992 0104 0000000000 000</t>
  </si>
  <si>
    <t>992 0104 0100000000 000</t>
  </si>
  <si>
    <t>992 0104 0100700190 000</t>
  </si>
  <si>
    <t>992 0104 0100700190 100</t>
  </si>
  <si>
    <t>992 0104 0100700190 121</t>
  </si>
  <si>
    <t>992 0104 0100700190 129</t>
  </si>
  <si>
    <t>992 0104 0100700190 200</t>
  </si>
  <si>
    <t>992 0104 0100700190 244</t>
  </si>
  <si>
    <t>992 0104 0100700190 247</t>
  </si>
  <si>
    <t>992 0104 0100700190 800</t>
  </si>
  <si>
    <t>992 0104 0100700190 851</t>
  </si>
  <si>
    <t>992 0104 0100700190 852</t>
  </si>
  <si>
    <t>992 0104 0100700190 853</t>
  </si>
  <si>
    <t>992 0104 0100700199 000</t>
  </si>
  <si>
    <t>992 0104 0100700199 100</t>
  </si>
  <si>
    <t>992 0104 0100700199 121</t>
  </si>
  <si>
    <t>992 0104 0100700199 200</t>
  </si>
  <si>
    <t>992 0104 0100700199 244</t>
  </si>
  <si>
    <t>992 0104 0100700199 247</t>
  </si>
  <si>
    <t>992 0104 7100000000 000</t>
  </si>
  <si>
    <t>992 0104 7100200000 000</t>
  </si>
  <si>
    <t>992 0104 7100260190 000</t>
  </si>
  <si>
    <t>992 0104 7100260190 244</t>
  </si>
  <si>
    <t>992 0104 7100700000 000</t>
  </si>
  <si>
    <t>992 0104 7100720190 540</t>
  </si>
  <si>
    <t>992 0106 0000000000 000</t>
  </si>
  <si>
    <t>992 0106 7200000000 000</t>
  </si>
  <si>
    <t>992 0106 7200120190 540</t>
  </si>
  <si>
    <t>992 0106 7200220190 540</t>
  </si>
  <si>
    <t>992 0106 7700100000 000</t>
  </si>
  <si>
    <t>992 0106 7700120190 540</t>
  </si>
  <si>
    <t>992 0111 0000000000 000</t>
  </si>
  <si>
    <t>992 0111 7100110420 870</t>
  </si>
  <si>
    <t>992 0113 0000000000 000</t>
  </si>
  <si>
    <t>992 0113 0100100000 000</t>
  </si>
  <si>
    <t>992 0113 0100110010 000</t>
  </si>
  <si>
    <t>992 0113 0100110010 244</t>
  </si>
  <si>
    <t>992 0113 0100110019 000</t>
  </si>
  <si>
    <t>992 0113 0100110019 244</t>
  </si>
  <si>
    <t>992 0113 0100200000 000</t>
  </si>
  <si>
    <t>992 0113 0100210020 000</t>
  </si>
  <si>
    <t>992 0113 0100210020 244</t>
  </si>
  <si>
    <t>992 0113 0100210029 000</t>
  </si>
  <si>
    <t>992 0113 0100210029 244</t>
  </si>
  <si>
    <t>992 0113 0100600000 000</t>
  </si>
  <si>
    <t>992 0113 0100610060 000</t>
  </si>
  <si>
    <t>992 0113 0100610060 244</t>
  </si>
  <si>
    <t>992 0113 0100900000 000</t>
  </si>
  <si>
    <t>992 0113 0100910480 000</t>
  </si>
  <si>
    <t>992 0113 0100910480 244</t>
  </si>
  <si>
    <t>992 0113 0100910480 330</t>
  </si>
  <si>
    <t>992 0113 0100910489 330</t>
  </si>
  <si>
    <t>992 0113 0300000000 000</t>
  </si>
  <si>
    <t>992 0113 0300210080 244</t>
  </si>
  <si>
    <t>992 0113 1800000000 000</t>
  </si>
  <si>
    <t>992 0113 1800110050 244</t>
  </si>
  <si>
    <t>992 0113 8100220800 540</t>
  </si>
  <si>
    <t>000 0113 8100000000 000</t>
  </si>
  <si>
    <t>992 0200 0000000000 000</t>
  </si>
  <si>
    <t>992 0203 7100851180 100</t>
  </si>
  <si>
    <t>992 0203 7100851180 121</t>
  </si>
  <si>
    <t>992 0203 7100851180 129</t>
  </si>
  <si>
    <t>992 0300 0000000000 000</t>
  </si>
  <si>
    <t>992 0310 0000000000 000</t>
  </si>
  <si>
    <t>992 0310 1900000000 000</t>
  </si>
  <si>
    <t>992 0310 1900100000 000</t>
  </si>
  <si>
    <t>992 0310 1900110430 000</t>
  </si>
  <si>
    <t>992 0310 1900110430 244</t>
  </si>
  <si>
    <t>992 0310 1900300000 000</t>
  </si>
  <si>
    <t>992 0310 1900310500 000</t>
  </si>
  <si>
    <t>992 0310 1900310500 244</t>
  </si>
  <si>
    <t>992 0314 0000000000 000</t>
  </si>
  <si>
    <t>992 0314 1900000000 000</t>
  </si>
  <si>
    <t>992 0314 1900700000 000</t>
  </si>
  <si>
    <t>992 0314 1900710270 000</t>
  </si>
  <si>
    <t>992 0314 1900710270 330</t>
  </si>
  <si>
    <t>992 0314 1900710279 330</t>
  </si>
  <si>
    <t>992 0400 0000000000 000</t>
  </si>
  <si>
    <t>992 0409 0000000000 000</t>
  </si>
  <si>
    <t>992 0409 2000000000 000</t>
  </si>
  <si>
    <t>992 0409 2000100000 000</t>
  </si>
  <si>
    <t>992 0409 2000200000 000</t>
  </si>
  <si>
    <t>992 0412 0000000000 000</t>
  </si>
  <si>
    <t>992 0412 0400000000 000</t>
  </si>
  <si>
    <t>992 0412 0400110090 000</t>
  </si>
  <si>
    <t>992 0412 0400110090 244</t>
  </si>
  <si>
    <t>992 0500 0000000000 000</t>
  </si>
  <si>
    <t>992 0502 0000000000 000</t>
  </si>
  <si>
    <t>992 0502 2200000000 000</t>
  </si>
  <si>
    <t>Мероприятия в сфере коммунального хозяйства</t>
  </si>
  <si>
    <t>992 0502 2200300000 000</t>
  </si>
  <si>
    <t>992 0502 2200310570 000</t>
  </si>
  <si>
    <t>992 0502 2200310570 244</t>
  </si>
  <si>
    <t>992 0502 2200310579 000</t>
  </si>
  <si>
    <t>992 0502 2200310579 244</t>
  </si>
  <si>
    <t>99 0502 7900000000 000</t>
  </si>
  <si>
    <t>992 0502 7900320190 000</t>
  </si>
  <si>
    <t>992 0502 7900320190 540</t>
  </si>
  <si>
    <t>992 0503 0000000000 000</t>
  </si>
  <si>
    <t>992 0503 2200000000 000</t>
  </si>
  <si>
    <t>992 0503 2200100000 000</t>
  </si>
  <si>
    <t>992 0503 2200110550 000</t>
  </si>
  <si>
    <t>992 0503 2200110550 244</t>
  </si>
  <si>
    <t>992 0503 2200110559 000</t>
  </si>
  <si>
    <t>992 0503 2200110559 244</t>
  </si>
  <si>
    <t>992 0503 2200200000 000</t>
  </si>
  <si>
    <t>992 0503 2200210560 000</t>
  </si>
  <si>
    <t>992 0503 2200210560 244</t>
  </si>
  <si>
    <t>992 0503 2200210560 247</t>
  </si>
  <si>
    <t>992 0503 2200210569 000</t>
  </si>
  <si>
    <t>992 0503 2200210569 247</t>
  </si>
  <si>
    <t>992 0503 2900000000 000</t>
  </si>
  <si>
    <t>992 0503 2900100000 000</t>
  </si>
  <si>
    <t>992 0503 2900110730 000</t>
  </si>
  <si>
    <t>992 0503 2900110730 244</t>
  </si>
  <si>
    <t>992 0503 8100000000 000</t>
  </si>
  <si>
    <t>992 0503 8100100000 000</t>
  </si>
  <si>
    <t>992 0503 8100110680 000</t>
  </si>
  <si>
    <t>992 0503 8100110680 244</t>
  </si>
  <si>
    <t>992 0700 0000000000 000</t>
  </si>
  <si>
    <t>992 0707 0000000000 000</t>
  </si>
  <si>
    <t>992 0707 1400000000 000</t>
  </si>
  <si>
    <t>992 0707 1400300000 000</t>
  </si>
  <si>
    <t>992 0707 1400310330 000</t>
  </si>
  <si>
    <t>992 0707 1400310330 244</t>
  </si>
  <si>
    <t>000 0800 0000000000 000</t>
  </si>
  <si>
    <t>000 0801 0000000000 000</t>
  </si>
  <si>
    <t>992 0801 1200000000 000</t>
  </si>
  <si>
    <t>992 0801 1200100590 000</t>
  </si>
  <si>
    <t>992 0801 1200100590 100</t>
  </si>
  <si>
    <t>992 0801 1200100590 111</t>
  </si>
  <si>
    <t>992 0801 1200100590 112</t>
  </si>
  <si>
    <t>992 0801 1200100590 119</t>
  </si>
  <si>
    <t>992 0801 1200100590 200</t>
  </si>
  <si>
    <t>992 0801 1200100590 244</t>
  </si>
  <si>
    <t>992 0801 1200100590 247</t>
  </si>
  <si>
    <t>992 0801 1200100590 800</t>
  </si>
  <si>
    <t>992 0801 1200100590 851</t>
  </si>
  <si>
    <t>992 0801 1200100590 853</t>
  </si>
  <si>
    <t>Расходы на обеспечение деятельности (оказание услуг) муниципальных учреждений (кредиторская задолженность)</t>
  </si>
  <si>
    <t>992 0801 1200100599 000</t>
  </si>
  <si>
    <t>992 0801 1200100599 100</t>
  </si>
  <si>
    <t>992 0801 1200100599 111</t>
  </si>
  <si>
    <t>992 0801 1200100599 119</t>
  </si>
  <si>
    <t>992 0801 1200100599 200</t>
  </si>
  <si>
    <t>992 0801 1200100599 244</t>
  </si>
  <si>
    <t>992 0801 1200100599 247</t>
  </si>
  <si>
    <t>992 0801 1200110200 000</t>
  </si>
  <si>
    <t>992 0801 1200110200 200</t>
  </si>
  <si>
    <t>992 0801 1200110200 244</t>
  </si>
  <si>
    <t>992 0801 9900000000 000</t>
  </si>
  <si>
    <t>992 0801 9900100000 000</t>
  </si>
  <si>
    <t>992 0801 9900110280 000</t>
  </si>
  <si>
    <t>992 0801 9900110280 200</t>
  </si>
  <si>
    <t>992 0801 9900110280 244</t>
  </si>
  <si>
    <t>992 0801 9900110289 000</t>
  </si>
  <si>
    <t>992 0801 9900110289 200</t>
  </si>
  <si>
    <t>992 0801 9900110289 244</t>
  </si>
  <si>
    <t>992 1000 0000000000 000</t>
  </si>
  <si>
    <t>992 1001 0000000000 000</t>
  </si>
  <si>
    <t>992 1001 0600000000 000</t>
  </si>
  <si>
    <t>992 1001 0600110120 000</t>
  </si>
  <si>
    <t>992 1001 0600110120 300</t>
  </si>
  <si>
    <t>992 1001 0600110120 312</t>
  </si>
  <si>
    <t>992 1001 0600110129 000</t>
  </si>
  <si>
    <t>992 1001 0600110129 300</t>
  </si>
  <si>
    <t>992 1001 0600110129 312</t>
  </si>
  <si>
    <t>992 1100 0000000000 000</t>
  </si>
  <si>
    <t>992 1101 0000000000 000</t>
  </si>
  <si>
    <t>992 1101 1300000000 000</t>
  </si>
  <si>
    <t>992 1101 1300310320 000</t>
  </si>
  <si>
    <t>992 1101 1300310320 200</t>
  </si>
  <si>
    <t>992 1101 1300310320 244</t>
  </si>
  <si>
    <t>992 1300 0000000000 000</t>
  </si>
  <si>
    <t>Обслуживание государственного (муниципального) долга</t>
  </si>
  <si>
    <t>992 1301 0000000000 000</t>
  </si>
  <si>
    <t>Обслуживание государственного (муниципального) внутреннего долга</t>
  </si>
  <si>
    <t>992 1301 0100000000 000</t>
  </si>
  <si>
    <t>Муниципальная программа Екатериновского сельского поселения Щербиновского района «Обеспечение деятельности администрации Екатериновского сельского поселения Щербиновского района»</t>
  </si>
  <si>
    <t>992 1301 0101010210 000</t>
  </si>
  <si>
    <t>992 1301 0101010210 700</t>
  </si>
  <si>
    <t>992 1301 0101010210 730</t>
  </si>
  <si>
    <t>Обслуживание муниципального долга</t>
  </si>
  <si>
    <t>992 0113 0100000000 000</t>
  </si>
  <si>
    <t>Код источника финансирования дефицита бюджета по бюджетной классификации</t>
  </si>
  <si>
    <t>Утвержденные бюджетные назначения</t>
  </si>
  <si>
    <t>1</t>
  </si>
  <si>
    <t>2</t>
  </si>
  <si>
    <t>4</t>
  </si>
  <si>
    <t>5</t>
  </si>
  <si>
    <t>6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</si>
  <si>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</si>
  <si>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</si>
  <si>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</si>
  <si>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</si>
  <si>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</si>
  <si>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</si>
  <si>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</si>
  <si>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</si>
  <si>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сельскими поселениями кредитов от кредитных организаций в валюте Российской Федерации</t>
  </si>
  <si>
    <t>992 01020000100000710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</si>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</sst>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49" fontId="4" fillId="0" borderId="3" xfId="0" applyNumberFormat="1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center" wrapText="1"/>
    </xf>
    <xf numFmtId="4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7"/>
  <sheetViews>
    <sheetView tabSelected="1" zoomScaleNormal="100" workbookViewId="0">
      <selection activeCell="A3" sqref="A3:F286"/>
    </sheetView>
  </sheetViews>
  <sheetFormatPr defaultRowHeight="14.4" x14ac:dyDescent="0.3"/>
  <cols>
    <col min="1" max="1" width="53.44140625" customWidth="1"/>
    <col min="2" max="2" width="6.5546875" customWidth="1"/>
    <col min="3" max="3" width="32.44140625" customWidth="1"/>
    <col min="4" max="4" width="18.109375" customWidth="1"/>
    <col min="5" max="5" width="17" customWidth="1"/>
    <col min="6" max="6" width="25" customWidth="1"/>
  </cols>
  <sheetData>
    <row r="1" spans="1:6" ht="36" customHeight="1" x14ac:dyDescent="0.3">
      <c r="A1" s="16" t="s">
        <v>0</v>
      </c>
      <c r="B1" s="16"/>
      <c r="C1" s="16"/>
      <c r="D1" s="16"/>
      <c r="E1" s="16"/>
      <c r="F1" s="16"/>
    </row>
    <row r="2" spans="1:6" x14ac:dyDescent="0.3">
      <c r="A2" s="6"/>
      <c r="B2" s="6"/>
      <c r="C2" s="6"/>
      <c r="D2" s="6"/>
      <c r="E2" s="6"/>
      <c r="F2" s="6"/>
    </row>
    <row r="3" spans="1:6" ht="61.8" customHeight="1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6</v>
      </c>
      <c r="F3" s="4" t="s">
        <v>7</v>
      </c>
    </row>
    <row r="4" spans="1:6" ht="16.2" customHeight="1" x14ac:dyDescent="0.3">
      <c r="A4" s="4"/>
      <c r="B4" s="4"/>
      <c r="C4" s="4"/>
      <c r="D4" s="4" t="s">
        <v>5</v>
      </c>
      <c r="E4" s="4"/>
      <c r="F4" s="4"/>
    </row>
    <row r="5" spans="1:6" ht="15.6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15.6" x14ac:dyDescent="0.3">
      <c r="A6" s="8" t="s">
        <v>8</v>
      </c>
      <c r="B6" s="15" t="s">
        <v>191</v>
      </c>
      <c r="C6" s="4" t="s">
        <v>9</v>
      </c>
      <c r="D6" s="14">
        <f>D7+D38</f>
        <v>29964546.359999999</v>
      </c>
      <c r="E6" s="14">
        <f>E7+E38</f>
        <v>8464006.8499999996</v>
      </c>
      <c r="F6" s="14">
        <f>F7+F38</f>
        <v>21500539.509999998</v>
      </c>
    </row>
    <row r="7" spans="1:6" ht="15.6" x14ac:dyDescent="0.3">
      <c r="A7" s="8" t="s">
        <v>10</v>
      </c>
      <c r="B7" s="15" t="s">
        <v>191</v>
      </c>
      <c r="C7" s="15" t="s">
        <v>192</v>
      </c>
      <c r="D7" s="40">
        <v>28048380</v>
      </c>
      <c r="E7" s="40">
        <v>7221462.3899999997</v>
      </c>
      <c r="F7" s="40">
        <f>D7-E7</f>
        <v>20826917.609999999</v>
      </c>
    </row>
    <row r="8" spans="1:6" ht="15.6" x14ac:dyDescent="0.3">
      <c r="A8" s="8" t="s">
        <v>11</v>
      </c>
      <c r="B8" s="15" t="s">
        <v>191</v>
      </c>
      <c r="C8" s="15" t="s">
        <v>193</v>
      </c>
      <c r="D8" s="40">
        <v>12159150</v>
      </c>
      <c r="E8" s="40">
        <v>1897725.92</v>
      </c>
      <c r="F8" s="40">
        <f>D8-E8</f>
        <v>10261424.08</v>
      </c>
    </row>
    <row r="9" spans="1:6" ht="15.6" x14ac:dyDescent="0.3">
      <c r="A9" s="8" t="s">
        <v>12</v>
      </c>
      <c r="B9" s="15" t="s">
        <v>191</v>
      </c>
      <c r="C9" s="15" t="s">
        <v>194</v>
      </c>
      <c r="D9" s="40">
        <v>12159150</v>
      </c>
      <c r="E9" s="40">
        <v>1897725.92</v>
      </c>
      <c r="F9" s="40">
        <f>D9-E9</f>
        <v>10261424.08</v>
      </c>
    </row>
    <row r="10" spans="1:6" ht="296.39999999999998" x14ac:dyDescent="0.3">
      <c r="A10" s="8" t="s">
        <v>13</v>
      </c>
      <c r="B10" s="15" t="s">
        <v>191</v>
      </c>
      <c r="C10" s="15" t="s">
        <v>195</v>
      </c>
      <c r="D10" s="40">
        <v>6450000</v>
      </c>
      <c r="E10" s="40">
        <v>1832376.46</v>
      </c>
      <c r="F10" s="40">
        <f>D10-E10</f>
        <v>4617623.54</v>
      </c>
    </row>
    <row r="11" spans="1:6" ht="202.8" x14ac:dyDescent="0.3">
      <c r="A11" s="8" t="s">
        <v>190</v>
      </c>
      <c r="B11" s="15" t="s">
        <v>191</v>
      </c>
      <c r="C11" s="15" t="s">
        <v>196</v>
      </c>
      <c r="D11" s="40">
        <v>0</v>
      </c>
      <c r="E11" s="40">
        <v>2667.3</v>
      </c>
      <c r="F11" s="40">
        <v>0</v>
      </c>
    </row>
    <row r="12" spans="1:6" ht="187.2" x14ac:dyDescent="0.3">
      <c r="A12" s="8" t="s">
        <v>14</v>
      </c>
      <c r="B12" s="15" t="s">
        <v>191</v>
      </c>
      <c r="C12" s="18" t="s">
        <v>197</v>
      </c>
      <c r="D12" s="40">
        <v>221150</v>
      </c>
      <c r="E12" s="40">
        <v>62682.16</v>
      </c>
      <c r="F12" s="40">
        <f t="shared" ref="F12:F17" si="0">D12-E12</f>
        <v>158467.84</v>
      </c>
    </row>
    <row r="13" spans="1:6" ht="140.4" x14ac:dyDescent="0.3">
      <c r="A13" s="8" t="s">
        <v>15</v>
      </c>
      <c r="B13" s="18" t="s">
        <v>191</v>
      </c>
      <c r="C13" s="18" t="s">
        <v>198</v>
      </c>
      <c r="D13" s="40">
        <v>100000</v>
      </c>
      <c r="E13" s="40">
        <v>0</v>
      </c>
      <c r="F13" s="40">
        <f t="shared" si="0"/>
        <v>100000</v>
      </c>
    </row>
    <row r="14" spans="1:6" ht="140.4" x14ac:dyDescent="0.3">
      <c r="A14" s="8" t="s">
        <v>16</v>
      </c>
      <c r="B14" s="18" t="s">
        <v>191</v>
      </c>
      <c r="C14" s="18" t="s">
        <v>199</v>
      </c>
      <c r="D14" s="40">
        <v>5388000</v>
      </c>
      <c r="E14" s="40">
        <v>0</v>
      </c>
      <c r="F14" s="40">
        <f t="shared" si="0"/>
        <v>5388000</v>
      </c>
    </row>
    <row r="15" spans="1:6" ht="31.2" x14ac:dyDescent="0.3">
      <c r="A15" s="8" t="s">
        <v>17</v>
      </c>
      <c r="B15" s="18" t="s">
        <v>191</v>
      </c>
      <c r="C15" s="18" t="s">
        <v>200</v>
      </c>
      <c r="D15" s="40">
        <v>5556800</v>
      </c>
      <c r="E15" s="40">
        <v>2467596.0299999998</v>
      </c>
      <c r="F15" s="40">
        <f t="shared" si="0"/>
        <v>3089203.97</v>
      </c>
    </row>
    <row r="16" spans="1:6" ht="46.8" x14ac:dyDescent="0.3">
      <c r="A16" s="8" t="s">
        <v>18</v>
      </c>
      <c r="B16" s="18" t="s">
        <v>191</v>
      </c>
      <c r="C16" s="18" t="s">
        <v>201</v>
      </c>
      <c r="D16" s="40">
        <v>5556800</v>
      </c>
      <c r="E16" s="40">
        <v>2467596.0299999998</v>
      </c>
      <c r="F16" s="40">
        <f t="shared" si="0"/>
        <v>3089203.97</v>
      </c>
    </row>
    <row r="17" spans="1:6" ht="140.4" x14ac:dyDescent="0.3">
      <c r="A17" s="8" t="s">
        <v>19</v>
      </c>
      <c r="B17" s="18" t="s">
        <v>191</v>
      </c>
      <c r="C17" s="18" t="s">
        <v>202</v>
      </c>
      <c r="D17" s="40">
        <v>2733390</v>
      </c>
      <c r="E17" s="40">
        <v>1245487.26</v>
      </c>
      <c r="F17" s="40">
        <f t="shared" si="0"/>
        <v>1487902.74</v>
      </c>
    </row>
    <row r="18" spans="1:6" ht="156" x14ac:dyDescent="0.3">
      <c r="A18" s="8" t="s">
        <v>20</v>
      </c>
      <c r="B18" s="18" t="s">
        <v>191</v>
      </c>
      <c r="C18" s="18" t="s">
        <v>203</v>
      </c>
      <c r="D18" s="40">
        <v>16670</v>
      </c>
      <c r="E18" s="40">
        <v>7782.54</v>
      </c>
      <c r="F18" s="40">
        <f>D18-E18</f>
        <v>8887.4599999999991</v>
      </c>
    </row>
    <row r="19" spans="1:6" ht="140.4" x14ac:dyDescent="0.3">
      <c r="A19" s="8" t="s">
        <v>21</v>
      </c>
      <c r="B19" s="18" t="s">
        <v>191</v>
      </c>
      <c r="C19" s="18" t="s">
        <v>204</v>
      </c>
      <c r="D19" s="40">
        <v>2806740</v>
      </c>
      <c r="E19" s="40">
        <v>1353362.44</v>
      </c>
      <c r="F19" s="40">
        <f>D19-E19</f>
        <v>1453377.56</v>
      </c>
    </row>
    <row r="20" spans="1:6" ht="140.4" x14ac:dyDescent="0.3">
      <c r="A20" s="8" t="s">
        <v>22</v>
      </c>
      <c r="B20" s="18" t="s">
        <v>191</v>
      </c>
      <c r="C20" s="18" t="s">
        <v>205</v>
      </c>
      <c r="D20" s="40">
        <v>0</v>
      </c>
      <c r="E20" s="40">
        <v>-139036.21</v>
      </c>
      <c r="F20" s="40">
        <v>0</v>
      </c>
    </row>
    <row r="21" spans="1:6" ht="15.6" x14ac:dyDescent="0.3">
      <c r="A21" s="8" t="s">
        <v>23</v>
      </c>
      <c r="B21" s="18" t="s">
        <v>191</v>
      </c>
      <c r="C21" s="18" t="s">
        <v>206</v>
      </c>
      <c r="D21" s="40">
        <v>969000</v>
      </c>
      <c r="E21" s="40">
        <v>145892</v>
      </c>
      <c r="F21" s="40">
        <f t="shared" ref="F21:F37" si="1">D21-E21</f>
        <v>823108</v>
      </c>
    </row>
    <row r="22" spans="1:6" ht="15.6" x14ac:dyDescent="0.3">
      <c r="A22" s="8" t="s">
        <v>24</v>
      </c>
      <c r="B22" s="18" t="s">
        <v>191</v>
      </c>
      <c r="C22" s="18" t="s">
        <v>207</v>
      </c>
      <c r="D22" s="40">
        <v>969000</v>
      </c>
      <c r="E22" s="40">
        <v>145892</v>
      </c>
      <c r="F22" s="40">
        <f t="shared" si="1"/>
        <v>823108</v>
      </c>
    </row>
    <row r="23" spans="1:6" ht="15.6" x14ac:dyDescent="0.3">
      <c r="A23" s="8" t="s">
        <v>24</v>
      </c>
      <c r="B23" s="18" t="s">
        <v>191</v>
      </c>
      <c r="C23" s="18" t="s">
        <v>208</v>
      </c>
      <c r="D23" s="40">
        <v>969000</v>
      </c>
      <c r="E23" s="40">
        <v>145892</v>
      </c>
      <c r="F23" s="40">
        <f t="shared" si="1"/>
        <v>823108</v>
      </c>
    </row>
    <row r="24" spans="1:6" ht="63" customHeight="1" x14ac:dyDescent="0.3">
      <c r="A24" s="8" t="s">
        <v>25</v>
      </c>
      <c r="B24" s="18" t="s">
        <v>191</v>
      </c>
      <c r="C24" s="18" t="s">
        <v>209</v>
      </c>
      <c r="D24" s="40">
        <v>9281000</v>
      </c>
      <c r="E24" s="40">
        <v>2666760.44</v>
      </c>
      <c r="F24" s="40">
        <f t="shared" si="1"/>
        <v>6614239.5600000005</v>
      </c>
    </row>
    <row r="25" spans="1:6" ht="15.6" x14ac:dyDescent="0.3">
      <c r="A25" s="8" t="s">
        <v>26</v>
      </c>
      <c r="B25" s="18" t="s">
        <v>191</v>
      </c>
      <c r="C25" s="18" t="s">
        <v>210</v>
      </c>
      <c r="D25" s="40">
        <v>515000</v>
      </c>
      <c r="E25" s="40">
        <v>54939.6</v>
      </c>
      <c r="F25" s="40">
        <f t="shared" si="1"/>
        <v>460060.4</v>
      </c>
    </row>
    <row r="26" spans="1:6" ht="46.8" x14ac:dyDescent="0.3">
      <c r="A26" s="8" t="s">
        <v>27</v>
      </c>
      <c r="B26" s="18" t="s">
        <v>191</v>
      </c>
      <c r="C26" s="18" t="s">
        <v>211</v>
      </c>
      <c r="D26" s="40">
        <v>515000</v>
      </c>
      <c r="E26" s="40">
        <v>54939.6</v>
      </c>
      <c r="F26" s="40">
        <f t="shared" si="1"/>
        <v>460060.4</v>
      </c>
    </row>
    <row r="27" spans="1:6" ht="47.4" customHeight="1" x14ac:dyDescent="0.3">
      <c r="A27" s="8" t="s">
        <v>28</v>
      </c>
      <c r="B27" s="18" t="s">
        <v>191</v>
      </c>
      <c r="C27" s="18" t="s">
        <v>212</v>
      </c>
      <c r="D27" s="40">
        <v>8766000</v>
      </c>
      <c r="E27" s="40">
        <v>2611820.84</v>
      </c>
      <c r="F27" s="40">
        <f t="shared" si="1"/>
        <v>6154179.1600000001</v>
      </c>
    </row>
    <row r="28" spans="1:6" ht="15.6" x14ac:dyDescent="0.3">
      <c r="A28" s="8" t="s">
        <v>29</v>
      </c>
      <c r="B28" s="18" t="s">
        <v>191</v>
      </c>
      <c r="C28" s="18" t="s">
        <v>213</v>
      </c>
      <c r="D28" s="40">
        <v>5778000</v>
      </c>
      <c r="E28" s="40">
        <v>2468411.91</v>
      </c>
      <c r="F28" s="40">
        <f t="shared" si="1"/>
        <v>3309588.09</v>
      </c>
    </row>
    <row r="29" spans="1:6" ht="46.8" x14ac:dyDescent="0.3">
      <c r="A29" s="8" t="s">
        <v>30</v>
      </c>
      <c r="B29" s="18" t="s">
        <v>191</v>
      </c>
      <c r="C29" s="18" t="s">
        <v>214</v>
      </c>
      <c r="D29" s="40">
        <v>5778000</v>
      </c>
      <c r="E29" s="40">
        <v>2468411.91</v>
      </c>
      <c r="F29" s="40">
        <f t="shared" si="1"/>
        <v>3309588.09</v>
      </c>
    </row>
    <row r="30" spans="1:6" ht="15.6" x14ac:dyDescent="0.3">
      <c r="A30" s="8" t="s">
        <v>31</v>
      </c>
      <c r="B30" s="18" t="s">
        <v>191</v>
      </c>
      <c r="C30" s="18" t="s">
        <v>215</v>
      </c>
      <c r="D30" s="40">
        <v>2988000</v>
      </c>
      <c r="E30" s="40">
        <v>143408.93</v>
      </c>
      <c r="F30" s="40">
        <f t="shared" si="1"/>
        <v>2844591.07</v>
      </c>
    </row>
    <row r="31" spans="1:6" ht="46.8" x14ac:dyDescent="0.3">
      <c r="A31" s="8" t="s">
        <v>32</v>
      </c>
      <c r="B31" s="18" t="s">
        <v>191</v>
      </c>
      <c r="C31" s="18" t="s">
        <v>216</v>
      </c>
      <c r="D31" s="40">
        <v>2988000</v>
      </c>
      <c r="E31" s="40">
        <v>143408.93</v>
      </c>
      <c r="F31" s="40">
        <f t="shared" si="1"/>
        <v>2844591.07</v>
      </c>
    </row>
    <row r="32" spans="1:6" ht="61.8" customHeight="1" x14ac:dyDescent="0.3">
      <c r="A32" s="8" t="s">
        <v>217</v>
      </c>
      <c r="B32" s="18" t="s">
        <v>191</v>
      </c>
      <c r="C32" s="18" t="s">
        <v>218</v>
      </c>
      <c r="D32" s="40">
        <v>22430</v>
      </c>
      <c r="E32" s="40">
        <v>23330.799999999999</v>
      </c>
      <c r="F32" s="40">
        <f t="shared" si="1"/>
        <v>-900.79999999999927</v>
      </c>
    </row>
    <row r="33" spans="1:6" ht="109.2" x14ac:dyDescent="0.3">
      <c r="A33" s="8" t="s">
        <v>33</v>
      </c>
      <c r="B33" s="18" t="s">
        <v>191</v>
      </c>
      <c r="C33" s="18" t="s">
        <v>219</v>
      </c>
      <c r="D33" s="40">
        <v>22430</v>
      </c>
      <c r="E33" s="40">
        <v>23330.799999999999</v>
      </c>
      <c r="F33" s="40">
        <f t="shared" si="1"/>
        <v>-900.79999999999927</v>
      </c>
    </row>
    <row r="34" spans="1:6" ht="93.6" x14ac:dyDescent="0.3">
      <c r="A34" s="8" t="s">
        <v>34</v>
      </c>
      <c r="B34" s="18" t="s">
        <v>191</v>
      </c>
      <c r="C34" s="18" t="s">
        <v>220</v>
      </c>
      <c r="D34" s="40">
        <v>22430</v>
      </c>
      <c r="E34" s="40">
        <v>23330.799999999999</v>
      </c>
      <c r="F34" s="40">
        <f t="shared" si="1"/>
        <v>-900.79999999999927</v>
      </c>
    </row>
    <row r="35" spans="1:6" ht="31.2" x14ac:dyDescent="0.3">
      <c r="A35" s="8" t="s">
        <v>35</v>
      </c>
      <c r="B35" s="18" t="s">
        <v>191</v>
      </c>
      <c r="C35" s="18" t="s">
        <v>221</v>
      </c>
      <c r="D35" s="40">
        <v>60000</v>
      </c>
      <c r="E35" s="40">
        <v>20157.2</v>
      </c>
      <c r="F35" s="40">
        <f t="shared" si="1"/>
        <v>39842.800000000003</v>
      </c>
    </row>
    <row r="36" spans="1:6" ht="22.2" customHeight="1" x14ac:dyDescent="0.3">
      <c r="A36" s="8" t="s">
        <v>36</v>
      </c>
      <c r="B36" s="18" t="s">
        <v>191</v>
      </c>
      <c r="C36" s="18" t="s">
        <v>222</v>
      </c>
      <c r="D36" s="40">
        <v>60000</v>
      </c>
      <c r="E36" s="40">
        <v>20157.2</v>
      </c>
      <c r="F36" s="40">
        <f t="shared" si="1"/>
        <v>39842.800000000003</v>
      </c>
    </row>
    <row r="37" spans="1:6" ht="39" customHeight="1" x14ac:dyDescent="0.3">
      <c r="A37" s="8" t="s">
        <v>37</v>
      </c>
      <c r="B37" s="18" t="s">
        <v>191</v>
      </c>
      <c r="C37" s="18" t="s">
        <v>223</v>
      </c>
      <c r="D37" s="40">
        <v>60000</v>
      </c>
      <c r="E37" s="40">
        <v>20157.2</v>
      </c>
      <c r="F37" s="40">
        <f t="shared" si="1"/>
        <v>39842.800000000003</v>
      </c>
    </row>
    <row r="38" spans="1:6" ht="25.2" customHeight="1" x14ac:dyDescent="0.3">
      <c r="A38" s="8" t="s">
        <v>38</v>
      </c>
      <c r="B38" s="18" t="s">
        <v>191</v>
      </c>
      <c r="C38" s="18" t="s">
        <v>224</v>
      </c>
      <c r="D38" s="40">
        <f>D41+D43+D44+D48+D50</f>
        <v>1916166.36</v>
      </c>
      <c r="E38" s="40">
        <f>E41+E43+E44+E48+E50</f>
        <v>1242544.4600000002</v>
      </c>
      <c r="F38" s="40">
        <f>F39+F43+F44+F48+F50</f>
        <v>673621.9</v>
      </c>
    </row>
    <row r="39" spans="1:6" ht="31.2" x14ac:dyDescent="0.3">
      <c r="A39" s="8" t="s">
        <v>39</v>
      </c>
      <c r="B39" s="18" t="s">
        <v>191</v>
      </c>
      <c r="C39" s="18" t="s">
        <v>225</v>
      </c>
      <c r="D39" s="40">
        <v>591200</v>
      </c>
      <c r="E39" s="40">
        <v>295600</v>
      </c>
      <c r="F39" s="40">
        <f t="shared" ref="F39:F50" si="2">D39-E39</f>
        <v>295600</v>
      </c>
    </row>
    <row r="40" spans="1:6" ht="31.2" x14ac:dyDescent="0.3">
      <c r="A40" s="8" t="s">
        <v>40</v>
      </c>
      <c r="B40" s="18" t="s">
        <v>191</v>
      </c>
      <c r="C40" s="18" t="s">
        <v>226</v>
      </c>
      <c r="D40" s="40">
        <v>591200</v>
      </c>
      <c r="E40" s="40">
        <v>295600</v>
      </c>
      <c r="F40" s="40">
        <f t="shared" si="2"/>
        <v>295600</v>
      </c>
    </row>
    <row r="41" spans="1:6" ht="46.8" x14ac:dyDescent="0.3">
      <c r="A41" s="8" t="s">
        <v>41</v>
      </c>
      <c r="B41" s="18" t="s">
        <v>191</v>
      </c>
      <c r="C41" s="18" t="s">
        <v>227</v>
      </c>
      <c r="D41" s="40">
        <v>591200</v>
      </c>
      <c r="E41" s="40">
        <v>295600</v>
      </c>
      <c r="F41" s="40">
        <f t="shared" si="2"/>
        <v>295600</v>
      </c>
    </row>
    <row r="42" spans="1:6" ht="15.6" x14ac:dyDescent="0.3">
      <c r="A42" s="8" t="s">
        <v>228</v>
      </c>
      <c r="B42" s="18" t="s">
        <v>191</v>
      </c>
      <c r="C42" s="18" t="s">
        <v>229</v>
      </c>
      <c r="D42" s="40">
        <v>600000</v>
      </c>
      <c r="E42" s="40">
        <v>600000</v>
      </c>
      <c r="F42" s="40">
        <f t="shared" si="2"/>
        <v>0</v>
      </c>
    </row>
    <row r="43" spans="1:6" ht="15.6" x14ac:dyDescent="0.3">
      <c r="A43" s="8" t="s">
        <v>230</v>
      </c>
      <c r="B43" s="18" t="s">
        <v>191</v>
      </c>
      <c r="C43" s="18" t="s">
        <v>231</v>
      </c>
      <c r="D43" s="40">
        <v>600000</v>
      </c>
      <c r="E43" s="40">
        <v>600000</v>
      </c>
      <c r="F43" s="40">
        <f t="shared" si="2"/>
        <v>0</v>
      </c>
    </row>
    <row r="44" spans="1:6" ht="43.8" customHeight="1" x14ac:dyDescent="0.3">
      <c r="A44" s="8" t="s">
        <v>42</v>
      </c>
      <c r="B44" s="18" t="s">
        <v>191</v>
      </c>
      <c r="C44" s="18" t="s">
        <v>232</v>
      </c>
      <c r="D44" s="40">
        <v>610300</v>
      </c>
      <c r="E44" s="40">
        <v>232278.1</v>
      </c>
      <c r="F44" s="40">
        <f t="shared" si="2"/>
        <v>378021.9</v>
      </c>
    </row>
    <row r="45" spans="1:6" ht="46.8" x14ac:dyDescent="0.3">
      <c r="A45" s="8" t="s">
        <v>43</v>
      </c>
      <c r="B45" s="18" t="s">
        <v>191</v>
      </c>
      <c r="C45" s="18" t="s">
        <v>233</v>
      </c>
      <c r="D45" s="40">
        <v>30000</v>
      </c>
      <c r="E45" s="40">
        <v>0</v>
      </c>
      <c r="F45" s="40">
        <f t="shared" si="2"/>
        <v>30000</v>
      </c>
    </row>
    <row r="46" spans="1:6" ht="62.4" x14ac:dyDescent="0.3">
      <c r="A46" s="8" t="s">
        <v>44</v>
      </c>
      <c r="B46" s="18" t="s">
        <v>191</v>
      </c>
      <c r="C46" s="18" t="s">
        <v>234</v>
      </c>
      <c r="D46" s="40">
        <v>580300</v>
      </c>
      <c r="E46" s="40">
        <v>232278.1</v>
      </c>
      <c r="F46" s="40">
        <f t="shared" si="2"/>
        <v>348021.9</v>
      </c>
    </row>
    <row r="47" spans="1:6" ht="15.6" x14ac:dyDescent="0.3">
      <c r="A47" s="8" t="s">
        <v>235</v>
      </c>
      <c r="B47" s="18" t="s">
        <v>191</v>
      </c>
      <c r="C47" s="18" t="s">
        <v>236</v>
      </c>
      <c r="D47" s="40">
        <v>104000</v>
      </c>
      <c r="E47" s="40">
        <v>104000</v>
      </c>
      <c r="F47" s="40">
        <f t="shared" si="2"/>
        <v>0</v>
      </c>
    </row>
    <row r="48" spans="1:6" ht="31.2" x14ac:dyDescent="0.3">
      <c r="A48" s="8" t="s">
        <v>237</v>
      </c>
      <c r="B48" s="18" t="s">
        <v>191</v>
      </c>
      <c r="C48" s="18" t="s">
        <v>238</v>
      </c>
      <c r="D48" s="40">
        <v>104000</v>
      </c>
      <c r="E48" s="40">
        <v>104000</v>
      </c>
      <c r="F48" s="40">
        <f t="shared" si="2"/>
        <v>0</v>
      </c>
    </row>
    <row r="49" spans="1:6" ht="78" x14ac:dyDescent="0.3">
      <c r="A49" s="8" t="s">
        <v>239</v>
      </c>
      <c r="B49" s="18" t="s">
        <v>191</v>
      </c>
      <c r="C49" s="18" t="s">
        <v>240</v>
      </c>
      <c r="D49" s="40">
        <v>10666.36</v>
      </c>
      <c r="E49" s="40">
        <v>10666.36</v>
      </c>
      <c r="F49" s="40">
        <f t="shared" si="2"/>
        <v>0</v>
      </c>
    </row>
    <row r="50" spans="1:6" ht="78" x14ac:dyDescent="0.3">
      <c r="A50" s="8" t="s">
        <v>242</v>
      </c>
      <c r="B50" s="18" t="s">
        <v>191</v>
      </c>
      <c r="C50" s="18" t="s">
        <v>241</v>
      </c>
      <c r="D50" s="40">
        <v>10666.36</v>
      </c>
      <c r="E50" s="40">
        <v>10666.36</v>
      </c>
      <c r="F50" s="40">
        <f t="shared" si="2"/>
        <v>0</v>
      </c>
    </row>
    <row r="51" spans="1:6" ht="18" x14ac:dyDescent="0.3">
      <c r="A51" s="7"/>
      <c r="B51" s="41"/>
      <c r="C51" s="42"/>
      <c r="D51" s="42"/>
      <c r="E51" s="42"/>
      <c r="F51" s="42"/>
    </row>
    <row r="52" spans="1:6" ht="18" x14ac:dyDescent="0.3">
      <c r="A52" s="7"/>
      <c r="B52" s="41"/>
      <c r="C52" s="42"/>
      <c r="D52" s="43"/>
      <c r="E52" s="43"/>
      <c r="F52" s="43"/>
    </row>
    <row r="53" spans="1:6" ht="36" customHeight="1" x14ac:dyDescent="0.3">
      <c r="A53" s="16" t="s">
        <v>188</v>
      </c>
      <c r="B53" s="16"/>
      <c r="C53" s="16"/>
      <c r="D53" s="16"/>
      <c r="E53" s="16"/>
      <c r="F53" s="16"/>
    </row>
    <row r="54" spans="1:6" x14ac:dyDescent="0.3">
      <c r="A54" s="9"/>
      <c r="B54" s="10"/>
      <c r="C54" s="10"/>
      <c r="D54" s="10"/>
      <c r="E54" s="10"/>
      <c r="F54" s="10"/>
    </row>
    <row r="55" spans="1:6" ht="61.8" customHeight="1" x14ac:dyDescent="0.3">
      <c r="A55" s="4" t="s">
        <v>1</v>
      </c>
      <c r="B55" s="4" t="s">
        <v>2</v>
      </c>
      <c r="C55" s="4" t="s">
        <v>45</v>
      </c>
      <c r="D55" s="4" t="s">
        <v>4</v>
      </c>
      <c r="E55" s="4" t="s">
        <v>6</v>
      </c>
      <c r="F55" s="4" t="s">
        <v>7</v>
      </c>
    </row>
    <row r="56" spans="1:6" ht="16.2" customHeight="1" x14ac:dyDescent="0.3">
      <c r="A56" s="4"/>
      <c r="B56" s="4"/>
      <c r="C56" s="4"/>
      <c r="D56" s="4" t="s">
        <v>5</v>
      </c>
      <c r="E56" s="4"/>
      <c r="F56" s="4"/>
    </row>
    <row r="57" spans="1:6" ht="15.6" x14ac:dyDescent="0.3">
      <c r="A57" s="4">
        <v>1</v>
      </c>
      <c r="B57" s="4">
        <v>2</v>
      </c>
      <c r="C57" s="4">
        <v>3</v>
      </c>
      <c r="D57" s="4">
        <v>4</v>
      </c>
      <c r="E57" s="4">
        <v>5</v>
      </c>
      <c r="F57" s="4">
        <v>6</v>
      </c>
    </row>
    <row r="58" spans="1:6" ht="15.6" x14ac:dyDescent="0.3">
      <c r="A58" s="8" t="s">
        <v>46</v>
      </c>
      <c r="B58" s="4">
        <v>200</v>
      </c>
      <c r="C58" s="4" t="s">
        <v>9</v>
      </c>
      <c r="D58" s="5">
        <f>D59+D130+D133+D148+D161+D195+D199+D231+D240+D246</f>
        <v>33128470.939999998</v>
      </c>
      <c r="E58" s="5">
        <f>E59+E129+E133+E148+E161+E194+E199+E231+E240+E246</f>
        <v>11307431.949999999</v>
      </c>
      <c r="F58" s="5">
        <f>D58-E58</f>
        <v>21821038.989999998</v>
      </c>
    </row>
    <row r="59" spans="1:6" ht="15.6" x14ac:dyDescent="0.3">
      <c r="A59" s="8" t="s">
        <v>47</v>
      </c>
      <c r="B59" s="17">
        <v>200</v>
      </c>
      <c r="C59" s="18" t="s">
        <v>243</v>
      </c>
      <c r="D59" s="19">
        <f>D60+D70+D95+D101+D103</f>
        <v>8015415.3399999999</v>
      </c>
      <c r="E59" s="19">
        <f>E60+E70+E95+E101+E103</f>
        <v>3258638.83</v>
      </c>
      <c r="F59" s="19">
        <f t="shared" ref="F59:F88" si="3">D59-E59</f>
        <v>4756776.51</v>
      </c>
    </row>
    <row r="60" spans="1:6" ht="46.8" x14ac:dyDescent="0.3">
      <c r="A60" s="20" t="s">
        <v>48</v>
      </c>
      <c r="B60" s="17">
        <v>200</v>
      </c>
      <c r="C60" s="18" t="s">
        <v>244</v>
      </c>
      <c r="D60" s="19">
        <v>1327470.75</v>
      </c>
      <c r="E60" s="19">
        <v>650089.86</v>
      </c>
      <c r="F60" s="19">
        <f t="shared" si="3"/>
        <v>677380.89</v>
      </c>
    </row>
    <row r="61" spans="1:6" ht="31.2" x14ac:dyDescent="0.3">
      <c r="A61" s="20" t="s">
        <v>49</v>
      </c>
      <c r="B61" s="17">
        <v>200</v>
      </c>
      <c r="C61" s="18" t="s">
        <v>245</v>
      </c>
      <c r="D61" s="19">
        <v>1327470.75</v>
      </c>
      <c r="E61" s="19">
        <v>650089.86</v>
      </c>
      <c r="F61" s="19">
        <f t="shared" si="3"/>
        <v>677380.89</v>
      </c>
    </row>
    <row r="62" spans="1:6" ht="31.2" x14ac:dyDescent="0.3">
      <c r="A62" s="20" t="s">
        <v>50</v>
      </c>
      <c r="B62" s="17">
        <v>200</v>
      </c>
      <c r="C62" s="18" t="s">
        <v>246</v>
      </c>
      <c r="D62" s="19">
        <v>1318034.75</v>
      </c>
      <c r="E62" s="19">
        <v>640653.86</v>
      </c>
      <c r="F62" s="19">
        <f t="shared" si="3"/>
        <v>677380.89</v>
      </c>
    </row>
    <row r="63" spans="1:6" ht="78" x14ac:dyDescent="0.3">
      <c r="A63" s="20" t="s">
        <v>51</v>
      </c>
      <c r="B63" s="17">
        <v>200</v>
      </c>
      <c r="C63" s="18" t="s">
        <v>247</v>
      </c>
      <c r="D63" s="19">
        <v>1318034.75</v>
      </c>
      <c r="E63" s="19">
        <v>640653.86</v>
      </c>
      <c r="F63" s="19">
        <f t="shared" si="3"/>
        <v>677380.89</v>
      </c>
    </row>
    <row r="64" spans="1:6" ht="31.2" x14ac:dyDescent="0.3">
      <c r="A64" s="20" t="s">
        <v>52</v>
      </c>
      <c r="B64" s="17">
        <v>200</v>
      </c>
      <c r="C64" s="18" t="s">
        <v>248</v>
      </c>
      <c r="D64" s="19">
        <v>1010126.79</v>
      </c>
      <c r="E64" s="19">
        <v>506118.19</v>
      </c>
      <c r="F64" s="19">
        <f t="shared" si="3"/>
        <v>504008.60000000003</v>
      </c>
    </row>
    <row r="65" spans="1:6" ht="46.8" x14ac:dyDescent="0.3">
      <c r="A65" s="20" t="s">
        <v>53</v>
      </c>
      <c r="B65" s="17">
        <v>200</v>
      </c>
      <c r="C65" s="18" t="s">
        <v>249</v>
      </c>
      <c r="D65" s="19">
        <v>3800</v>
      </c>
      <c r="E65" s="19">
        <v>3800</v>
      </c>
      <c r="F65" s="19">
        <f t="shared" si="3"/>
        <v>0</v>
      </c>
    </row>
    <row r="66" spans="1:6" ht="62.4" x14ac:dyDescent="0.3">
      <c r="A66" s="20" t="s">
        <v>54</v>
      </c>
      <c r="B66" s="17">
        <v>200</v>
      </c>
      <c r="C66" s="18" t="s">
        <v>250</v>
      </c>
      <c r="D66" s="19">
        <v>304107.96000000002</v>
      </c>
      <c r="E66" s="19">
        <v>130735.67</v>
      </c>
      <c r="F66" s="19">
        <f t="shared" si="3"/>
        <v>173372.29000000004</v>
      </c>
    </row>
    <row r="67" spans="1:6" ht="31.2" x14ac:dyDescent="0.3">
      <c r="A67" s="20" t="s">
        <v>49</v>
      </c>
      <c r="B67" s="17">
        <v>200</v>
      </c>
      <c r="C67" s="18" t="s">
        <v>245</v>
      </c>
      <c r="D67" s="19">
        <v>9436</v>
      </c>
      <c r="E67" s="19">
        <v>9436</v>
      </c>
      <c r="F67" s="19">
        <f t="shared" si="3"/>
        <v>0</v>
      </c>
    </row>
    <row r="68" spans="1:6" ht="93.6" x14ac:dyDescent="0.3">
      <c r="A68" s="20" t="s">
        <v>55</v>
      </c>
      <c r="B68" s="17">
        <v>200</v>
      </c>
      <c r="C68" s="18" t="s">
        <v>251</v>
      </c>
      <c r="D68" s="19">
        <v>9436</v>
      </c>
      <c r="E68" s="19">
        <v>9436</v>
      </c>
      <c r="F68" s="19">
        <f t="shared" si="3"/>
        <v>0</v>
      </c>
    </row>
    <row r="69" spans="1:6" ht="46.8" x14ac:dyDescent="0.3">
      <c r="A69" s="20" t="s">
        <v>56</v>
      </c>
      <c r="B69" s="17">
        <v>200</v>
      </c>
      <c r="C69" s="18" t="s">
        <v>252</v>
      </c>
      <c r="D69" s="19">
        <v>9436</v>
      </c>
      <c r="E69" s="19">
        <v>9436</v>
      </c>
      <c r="F69" s="19">
        <f t="shared" si="3"/>
        <v>0</v>
      </c>
    </row>
    <row r="70" spans="1:6" ht="62.4" x14ac:dyDescent="0.3">
      <c r="A70" s="20" t="s">
        <v>57</v>
      </c>
      <c r="B70" s="17">
        <v>200</v>
      </c>
      <c r="C70" s="18" t="s">
        <v>253</v>
      </c>
      <c r="D70" s="19">
        <v>5819538.7999999998</v>
      </c>
      <c r="E70" s="19">
        <v>2288824.14</v>
      </c>
      <c r="F70" s="19">
        <f t="shared" si="3"/>
        <v>3530714.6599999997</v>
      </c>
    </row>
    <row r="71" spans="1:6" ht="78" x14ac:dyDescent="0.3">
      <c r="A71" s="20" t="s">
        <v>58</v>
      </c>
      <c r="B71" s="17">
        <v>200</v>
      </c>
      <c r="C71" s="18" t="s">
        <v>254</v>
      </c>
      <c r="D71" s="19">
        <v>5749538.7999999998</v>
      </c>
      <c r="E71" s="19">
        <v>2288824.14</v>
      </c>
      <c r="F71" s="19">
        <f t="shared" si="3"/>
        <v>3460714.6599999997</v>
      </c>
    </row>
    <row r="72" spans="1:6" ht="31.2" x14ac:dyDescent="0.3">
      <c r="A72" s="20" t="s">
        <v>59</v>
      </c>
      <c r="B72" s="17">
        <v>200</v>
      </c>
      <c r="C72" s="18" t="s">
        <v>255</v>
      </c>
      <c r="D72" s="19">
        <v>5650167.71</v>
      </c>
      <c r="E72" s="19">
        <v>2189453.0499999998</v>
      </c>
      <c r="F72" s="19">
        <f t="shared" si="3"/>
        <v>3460714.66</v>
      </c>
    </row>
    <row r="73" spans="1:6" ht="78" x14ac:dyDescent="0.3">
      <c r="A73" s="20" t="s">
        <v>51</v>
      </c>
      <c r="B73" s="17">
        <v>200</v>
      </c>
      <c r="C73" s="18" t="s">
        <v>256</v>
      </c>
      <c r="D73" s="19">
        <v>4750968.4800000004</v>
      </c>
      <c r="E73" s="19">
        <v>1896046.13</v>
      </c>
      <c r="F73" s="19">
        <f t="shared" si="3"/>
        <v>2854922.3500000006</v>
      </c>
    </row>
    <row r="74" spans="1:6" ht="31.2" x14ac:dyDescent="0.3">
      <c r="A74" s="20" t="s">
        <v>60</v>
      </c>
      <c r="B74" s="17">
        <v>200</v>
      </c>
      <c r="C74" s="18" t="s">
        <v>257</v>
      </c>
      <c r="D74" s="19">
        <v>3642508.68</v>
      </c>
      <c r="E74" s="19">
        <v>1432251.89</v>
      </c>
      <c r="F74" s="19">
        <f t="shared" si="3"/>
        <v>2210256.79</v>
      </c>
    </row>
    <row r="75" spans="1:6" ht="62.4" x14ac:dyDescent="0.3">
      <c r="A75" s="20" t="s">
        <v>54</v>
      </c>
      <c r="B75" s="17">
        <v>200</v>
      </c>
      <c r="C75" s="18" t="s">
        <v>258</v>
      </c>
      <c r="D75" s="19">
        <v>1108459.8</v>
      </c>
      <c r="E75" s="19">
        <v>463794.24</v>
      </c>
      <c r="F75" s="19">
        <f t="shared" si="3"/>
        <v>644665.56000000006</v>
      </c>
    </row>
    <row r="76" spans="1:6" ht="31.2" x14ac:dyDescent="0.3">
      <c r="A76" s="20" t="s">
        <v>61</v>
      </c>
      <c r="B76" s="17">
        <v>200</v>
      </c>
      <c r="C76" s="18" t="s">
        <v>259</v>
      </c>
      <c r="D76" s="19">
        <v>859432.61</v>
      </c>
      <c r="E76" s="19">
        <v>280267.39</v>
      </c>
      <c r="F76" s="19">
        <f t="shared" si="3"/>
        <v>579165.22</v>
      </c>
    </row>
    <row r="77" spans="1:6" ht="15.6" x14ac:dyDescent="0.3">
      <c r="A77" s="20" t="s">
        <v>62</v>
      </c>
      <c r="B77" s="17">
        <v>200</v>
      </c>
      <c r="C77" s="18" t="s">
        <v>260</v>
      </c>
      <c r="D77" s="19">
        <v>502615.43</v>
      </c>
      <c r="E77" s="19">
        <v>134134.75</v>
      </c>
      <c r="F77" s="19">
        <f t="shared" si="3"/>
        <v>368480.68</v>
      </c>
    </row>
    <row r="78" spans="1:6" ht="15.6" x14ac:dyDescent="0.3">
      <c r="A78" s="20" t="s">
        <v>63</v>
      </c>
      <c r="B78" s="17">
        <v>200</v>
      </c>
      <c r="C78" s="18" t="s">
        <v>261</v>
      </c>
      <c r="D78" s="19">
        <v>356817.18</v>
      </c>
      <c r="E78" s="19">
        <v>146132.64000000001</v>
      </c>
      <c r="F78" s="19">
        <f t="shared" si="3"/>
        <v>210684.53999999998</v>
      </c>
    </row>
    <row r="79" spans="1:6" ht="15.6" x14ac:dyDescent="0.3">
      <c r="A79" s="20" t="s">
        <v>64</v>
      </c>
      <c r="B79" s="17">
        <v>200</v>
      </c>
      <c r="C79" s="18" t="s">
        <v>262</v>
      </c>
      <c r="D79" s="19">
        <v>39766.620000000003</v>
      </c>
      <c r="E79" s="19">
        <v>13139.53</v>
      </c>
      <c r="F79" s="19">
        <f t="shared" si="3"/>
        <v>26627.090000000004</v>
      </c>
    </row>
    <row r="80" spans="1:6" ht="31.2" x14ac:dyDescent="0.3">
      <c r="A80" s="20" t="s">
        <v>65</v>
      </c>
      <c r="B80" s="17">
        <v>200</v>
      </c>
      <c r="C80" s="18" t="s">
        <v>263</v>
      </c>
      <c r="D80" s="19">
        <v>500</v>
      </c>
      <c r="E80" s="19">
        <v>133.25</v>
      </c>
      <c r="F80" s="19">
        <f t="shared" si="3"/>
        <v>366.75</v>
      </c>
    </row>
    <row r="81" spans="1:6" ht="15.6" x14ac:dyDescent="0.3">
      <c r="A81" s="20" t="s">
        <v>66</v>
      </c>
      <c r="B81" s="17">
        <v>200</v>
      </c>
      <c r="C81" s="18" t="s">
        <v>264</v>
      </c>
      <c r="D81" s="19">
        <v>10336</v>
      </c>
      <c r="E81" s="19">
        <v>4268</v>
      </c>
      <c r="F81" s="19">
        <f t="shared" si="3"/>
        <v>6068</v>
      </c>
    </row>
    <row r="82" spans="1:6" ht="15.6" x14ac:dyDescent="0.3">
      <c r="A82" s="20" t="s">
        <v>67</v>
      </c>
      <c r="B82" s="17">
        <v>200</v>
      </c>
      <c r="C82" s="18" t="s">
        <v>265</v>
      </c>
      <c r="D82" s="19">
        <v>28930.62</v>
      </c>
      <c r="E82" s="19">
        <v>8738.2800000000007</v>
      </c>
      <c r="F82" s="19">
        <f t="shared" si="3"/>
        <v>20192.339999999997</v>
      </c>
    </row>
    <row r="83" spans="1:6" ht="31.2" x14ac:dyDescent="0.3">
      <c r="A83" s="20" t="s">
        <v>68</v>
      </c>
      <c r="B83" s="17">
        <v>200</v>
      </c>
      <c r="C83" s="18" t="s">
        <v>266</v>
      </c>
      <c r="D83" s="19">
        <v>99371.09</v>
      </c>
      <c r="E83" s="19">
        <v>99371.09</v>
      </c>
      <c r="F83" s="19">
        <f t="shared" si="3"/>
        <v>0</v>
      </c>
    </row>
    <row r="84" spans="1:6" ht="93.6" x14ac:dyDescent="0.3">
      <c r="A84" s="20" t="s">
        <v>55</v>
      </c>
      <c r="B84" s="17">
        <v>200</v>
      </c>
      <c r="C84" s="18" t="s">
        <v>267</v>
      </c>
      <c r="D84" s="19">
        <v>27888</v>
      </c>
      <c r="E84" s="19">
        <v>27888</v>
      </c>
      <c r="F84" s="19">
        <f t="shared" si="3"/>
        <v>0</v>
      </c>
    </row>
    <row r="85" spans="1:6" ht="46.8" x14ac:dyDescent="0.3">
      <c r="A85" s="20" t="s">
        <v>56</v>
      </c>
      <c r="B85" s="17">
        <v>200</v>
      </c>
      <c r="C85" s="18" t="s">
        <v>268</v>
      </c>
      <c r="D85" s="19">
        <v>27888</v>
      </c>
      <c r="E85" s="19">
        <v>27888</v>
      </c>
      <c r="F85" s="19">
        <f t="shared" si="3"/>
        <v>0</v>
      </c>
    </row>
    <row r="86" spans="1:6" ht="46.8" x14ac:dyDescent="0.3">
      <c r="A86" s="20" t="s">
        <v>69</v>
      </c>
      <c r="B86" s="17">
        <v>200</v>
      </c>
      <c r="C86" s="18" t="s">
        <v>269</v>
      </c>
      <c r="D86" s="19">
        <v>71483.09</v>
      </c>
      <c r="E86" s="19">
        <v>71483.09</v>
      </c>
      <c r="F86" s="19">
        <f t="shared" si="3"/>
        <v>0</v>
      </c>
    </row>
    <row r="87" spans="1:6" ht="31.2" x14ac:dyDescent="0.3">
      <c r="A87" s="20" t="s">
        <v>70</v>
      </c>
      <c r="B87" s="17">
        <v>200</v>
      </c>
      <c r="C87" s="18" t="s">
        <v>270</v>
      </c>
      <c r="D87" s="19">
        <v>34776.699999999997</v>
      </c>
      <c r="E87" s="19">
        <v>34776.699999999997</v>
      </c>
      <c r="F87" s="19">
        <f t="shared" si="3"/>
        <v>0</v>
      </c>
    </row>
    <row r="88" spans="1:6" ht="31.2" x14ac:dyDescent="0.3">
      <c r="A88" s="20" t="s">
        <v>71</v>
      </c>
      <c r="B88" s="17">
        <v>200</v>
      </c>
      <c r="C88" s="18" t="s">
        <v>271</v>
      </c>
      <c r="D88" s="19">
        <v>34776.699999999997</v>
      </c>
      <c r="E88" s="19">
        <v>34776.699999999997</v>
      </c>
      <c r="F88" s="19">
        <f t="shared" si="3"/>
        <v>0</v>
      </c>
    </row>
    <row r="89" spans="1:6" ht="31.2" x14ac:dyDescent="0.3">
      <c r="A89" s="20" t="s">
        <v>72</v>
      </c>
      <c r="B89" s="17">
        <v>200</v>
      </c>
      <c r="C89" s="18" t="s">
        <v>272</v>
      </c>
      <c r="D89" s="19" t="s">
        <v>73</v>
      </c>
      <c r="E89" s="19">
        <v>0</v>
      </c>
      <c r="F89" s="19" t="s">
        <v>73</v>
      </c>
    </row>
    <row r="90" spans="1:6" ht="15.6" x14ac:dyDescent="0.3">
      <c r="A90" s="20" t="s">
        <v>74</v>
      </c>
      <c r="B90" s="17">
        <v>200</v>
      </c>
      <c r="C90" s="18" t="s">
        <v>273</v>
      </c>
      <c r="D90" s="19">
        <v>30000</v>
      </c>
      <c r="E90" s="19">
        <v>0</v>
      </c>
      <c r="F90" s="19">
        <f t="shared" ref="F90:F116" si="4">D90-E90</f>
        <v>30000</v>
      </c>
    </row>
    <row r="91" spans="1:6" ht="46.8" x14ac:dyDescent="0.3">
      <c r="A91" s="20" t="s">
        <v>75</v>
      </c>
      <c r="B91" s="17">
        <v>200</v>
      </c>
      <c r="C91" s="18" t="s">
        <v>274</v>
      </c>
      <c r="D91" s="19">
        <v>30000</v>
      </c>
      <c r="E91" s="19">
        <v>0</v>
      </c>
      <c r="F91" s="19">
        <f t="shared" si="4"/>
        <v>30000</v>
      </c>
    </row>
    <row r="92" spans="1:6" ht="15.6" x14ac:dyDescent="0.3">
      <c r="A92" s="20" t="s">
        <v>62</v>
      </c>
      <c r="B92" s="17">
        <v>200</v>
      </c>
      <c r="C92" s="18" t="s">
        <v>275</v>
      </c>
      <c r="D92" s="19">
        <v>30000</v>
      </c>
      <c r="E92" s="19">
        <v>0</v>
      </c>
      <c r="F92" s="19">
        <f t="shared" si="4"/>
        <v>30000</v>
      </c>
    </row>
    <row r="93" spans="1:6" ht="46.8" x14ac:dyDescent="0.3">
      <c r="A93" s="20" t="s">
        <v>76</v>
      </c>
      <c r="B93" s="17">
        <v>200</v>
      </c>
      <c r="C93" s="18" t="s">
        <v>276</v>
      </c>
      <c r="D93" s="19">
        <v>40000</v>
      </c>
      <c r="E93" s="19">
        <v>0</v>
      </c>
      <c r="F93" s="19">
        <f t="shared" si="4"/>
        <v>40000</v>
      </c>
    </row>
    <row r="94" spans="1:6" ht="15.6" x14ac:dyDescent="0.3">
      <c r="A94" s="20" t="s">
        <v>77</v>
      </c>
      <c r="B94" s="17">
        <v>200</v>
      </c>
      <c r="C94" s="18" t="s">
        <v>277</v>
      </c>
      <c r="D94" s="19">
        <v>40000</v>
      </c>
      <c r="E94" s="19">
        <v>0</v>
      </c>
      <c r="F94" s="19">
        <f t="shared" si="4"/>
        <v>40000</v>
      </c>
    </row>
    <row r="95" spans="1:6" ht="46.8" x14ac:dyDescent="0.3">
      <c r="A95" s="20" t="s">
        <v>78</v>
      </c>
      <c r="B95" s="17">
        <v>200</v>
      </c>
      <c r="C95" s="18" t="s">
        <v>278</v>
      </c>
      <c r="D95" s="19">
        <v>96000</v>
      </c>
      <c r="E95" s="19">
        <v>48000</v>
      </c>
      <c r="F95" s="19">
        <f t="shared" si="4"/>
        <v>48000</v>
      </c>
    </row>
    <row r="96" spans="1:6" ht="31.2" x14ac:dyDescent="0.3">
      <c r="A96" s="20" t="s">
        <v>79</v>
      </c>
      <c r="B96" s="17">
        <v>200</v>
      </c>
      <c r="C96" s="18" t="s">
        <v>279</v>
      </c>
      <c r="D96" s="19">
        <v>56000</v>
      </c>
      <c r="E96" s="19">
        <v>28000</v>
      </c>
      <c r="F96" s="19">
        <f t="shared" si="4"/>
        <v>28000</v>
      </c>
    </row>
    <row r="97" spans="1:6" ht="15.6" x14ac:dyDescent="0.3">
      <c r="A97" s="20" t="s">
        <v>77</v>
      </c>
      <c r="B97" s="17">
        <v>200</v>
      </c>
      <c r="C97" s="18" t="s">
        <v>280</v>
      </c>
      <c r="D97" s="19">
        <v>8064</v>
      </c>
      <c r="E97" s="19">
        <v>4032</v>
      </c>
      <c r="F97" s="19">
        <f t="shared" si="4"/>
        <v>4032</v>
      </c>
    </row>
    <row r="98" spans="1:6" ht="15.6" x14ac:dyDescent="0.3">
      <c r="A98" s="20" t="s">
        <v>77</v>
      </c>
      <c r="B98" s="17">
        <v>200</v>
      </c>
      <c r="C98" s="18" t="s">
        <v>281</v>
      </c>
      <c r="D98" s="19">
        <v>47936</v>
      </c>
      <c r="E98" s="19">
        <v>23968</v>
      </c>
      <c r="F98" s="19">
        <f t="shared" si="4"/>
        <v>23968</v>
      </c>
    </row>
    <row r="99" spans="1:6" ht="46.8" x14ac:dyDescent="0.3">
      <c r="A99" s="20" t="s">
        <v>80</v>
      </c>
      <c r="B99" s="17">
        <v>200</v>
      </c>
      <c r="C99" s="18" t="s">
        <v>282</v>
      </c>
      <c r="D99" s="19">
        <v>40000</v>
      </c>
      <c r="E99" s="19">
        <v>20000</v>
      </c>
      <c r="F99" s="19">
        <f t="shared" si="4"/>
        <v>20000</v>
      </c>
    </row>
    <row r="100" spans="1:6" ht="15.6" x14ac:dyDescent="0.3">
      <c r="A100" s="20" t="s">
        <v>77</v>
      </c>
      <c r="B100" s="17">
        <v>200</v>
      </c>
      <c r="C100" s="18" t="s">
        <v>283</v>
      </c>
      <c r="D100" s="19">
        <v>40000</v>
      </c>
      <c r="E100" s="19">
        <v>20000</v>
      </c>
      <c r="F100" s="19">
        <f t="shared" si="4"/>
        <v>20000</v>
      </c>
    </row>
    <row r="101" spans="1:6" ht="15.6" x14ac:dyDescent="0.3">
      <c r="A101" s="20" t="s">
        <v>81</v>
      </c>
      <c r="B101" s="17">
        <v>200</v>
      </c>
      <c r="C101" s="18" t="s">
        <v>284</v>
      </c>
      <c r="D101" s="19">
        <v>10000</v>
      </c>
      <c r="E101" s="19">
        <v>0</v>
      </c>
      <c r="F101" s="19">
        <f t="shared" si="4"/>
        <v>10000</v>
      </c>
    </row>
    <row r="102" spans="1:6" ht="15.6" x14ac:dyDescent="0.3">
      <c r="A102" s="20" t="s">
        <v>82</v>
      </c>
      <c r="B102" s="17">
        <v>200</v>
      </c>
      <c r="C102" s="18" t="s">
        <v>285</v>
      </c>
      <c r="D102" s="19">
        <v>10000</v>
      </c>
      <c r="E102" s="19">
        <v>0</v>
      </c>
      <c r="F102" s="19">
        <f t="shared" si="4"/>
        <v>10000</v>
      </c>
    </row>
    <row r="103" spans="1:6" ht="15.6" x14ac:dyDescent="0.3">
      <c r="A103" s="20" t="s">
        <v>83</v>
      </c>
      <c r="B103" s="17">
        <v>200</v>
      </c>
      <c r="C103" s="18" t="s">
        <v>286</v>
      </c>
      <c r="D103" s="19">
        <v>762405.79</v>
      </c>
      <c r="E103" s="19">
        <v>271724.83</v>
      </c>
      <c r="F103" s="19">
        <f t="shared" si="4"/>
        <v>490680.96</v>
      </c>
    </row>
    <row r="104" spans="1:6" ht="78" x14ac:dyDescent="0.3">
      <c r="A104" s="20" t="s">
        <v>84</v>
      </c>
      <c r="B104" s="17">
        <v>200</v>
      </c>
      <c r="C104" s="18" t="s">
        <v>436</v>
      </c>
      <c r="D104" s="19">
        <v>643505.79</v>
      </c>
      <c r="E104" s="19">
        <v>228274.83</v>
      </c>
      <c r="F104" s="19">
        <f t="shared" si="4"/>
        <v>415230.96000000008</v>
      </c>
    </row>
    <row r="105" spans="1:6" ht="46.8" x14ac:dyDescent="0.3">
      <c r="A105" s="20" t="s">
        <v>85</v>
      </c>
      <c r="B105" s="17">
        <v>200</v>
      </c>
      <c r="C105" s="18" t="s">
        <v>287</v>
      </c>
      <c r="D105" s="19">
        <v>332400</v>
      </c>
      <c r="E105" s="19">
        <v>107751.54</v>
      </c>
      <c r="F105" s="19">
        <f t="shared" si="4"/>
        <v>224648.46000000002</v>
      </c>
    </row>
    <row r="106" spans="1:6" ht="46.8" x14ac:dyDescent="0.3">
      <c r="A106" s="20" t="s">
        <v>86</v>
      </c>
      <c r="B106" s="17">
        <v>200</v>
      </c>
      <c r="C106" s="18" t="s">
        <v>288</v>
      </c>
      <c r="D106" s="19">
        <v>332400</v>
      </c>
      <c r="E106" s="19">
        <v>107751.54</v>
      </c>
      <c r="F106" s="19">
        <f t="shared" si="4"/>
        <v>224648.46000000002</v>
      </c>
    </row>
    <row r="107" spans="1:6" ht="15.6" x14ac:dyDescent="0.3">
      <c r="A107" s="20" t="s">
        <v>62</v>
      </c>
      <c r="B107" s="17">
        <v>200</v>
      </c>
      <c r="C107" s="18" t="s">
        <v>289</v>
      </c>
      <c r="D107" s="19">
        <v>332400</v>
      </c>
      <c r="E107" s="19">
        <v>107751.54</v>
      </c>
      <c r="F107" s="19">
        <f t="shared" si="4"/>
        <v>224648.46000000002</v>
      </c>
    </row>
    <row r="108" spans="1:6" ht="62.4" x14ac:dyDescent="0.3">
      <c r="A108" s="20" t="s">
        <v>87</v>
      </c>
      <c r="B108" s="17">
        <v>200</v>
      </c>
      <c r="C108" s="18" t="s">
        <v>290</v>
      </c>
      <c r="D108" s="19">
        <v>59807.29</v>
      </c>
      <c r="E108" s="19">
        <v>59807.29</v>
      </c>
      <c r="F108" s="19">
        <f t="shared" si="4"/>
        <v>0</v>
      </c>
    </row>
    <row r="109" spans="1:6" ht="31.2" x14ac:dyDescent="0.3">
      <c r="A109" s="20" t="s">
        <v>70</v>
      </c>
      <c r="B109" s="17">
        <v>200</v>
      </c>
      <c r="C109" s="18" t="s">
        <v>291</v>
      </c>
      <c r="D109" s="19">
        <v>59807.29</v>
      </c>
      <c r="E109" s="19">
        <v>59807.29</v>
      </c>
      <c r="F109" s="19">
        <f t="shared" si="4"/>
        <v>0</v>
      </c>
    </row>
    <row r="110" spans="1:6" ht="46.8" x14ac:dyDescent="0.3">
      <c r="A110" s="20" t="s">
        <v>88</v>
      </c>
      <c r="B110" s="17">
        <v>200</v>
      </c>
      <c r="C110" s="18" t="s">
        <v>292</v>
      </c>
      <c r="D110" s="19">
        <v>120500</v>
      </c>
      <c r="E110" s="19">
        <v>11576</v>
      </c>
      <c r="F110" s="19">
        <f t="shared" si="4"/>
        <v>108924</v>
      </c>
    </row>
    <row r="111" spans="1:6" ht="62.4" x14ac:dyDescent="0.3">
      <c r="A111" s="20" t="s">
        <v>89</v>
      </c>
      <c r="B111" s="17">
        <v>200</v>
      </c>
      <c r="C111" s="18" t="s">
        <v>293</v>
      </c>
      <c r="D111" s="19">
        <v>120500</v>
      </c>
      <c r="E111" s="19">
        <v>11576</v>
      </c>
      <c r="F111" s="19">
        <f t="shared" si="4"/>
        <v>108924</v>
      </c>
    </row>
    <row r="112" spans="1:6" ht="15.6" x14ac:dyDescent="0.3">
      <c r="A112" s="20" t="s">
        <v>62</v>
      </c>
      <c r="B112" s="17">
        <v>200</v>
      </c>
      <c r="C112" s="18" t="s">
        <v>294</v>
      </c>
      <c r="D112" s="19">
        <v>120500</v>
      </c>
      <c r="E112" s="19">
        <v>11576</v>
      </c>
      <c r="F112" s="19">
        <f t="shared" si="4"/>
        <v>108924</v>
      </c>
    </row>
    <row r="113" spans="1:6" ht="62.4" x14ac:dyDescent="0.3">
      <c r="A113" s="20" t="s">
        <v>90</v>
      </c>
      <c r="B113" s="17">
        <v>200</v>
      </c>
      <c r="C113" s="18" t="s">
        <v>295</v>
      </c>
      <c r="D113" s="19">
        <v>31400</v>
      </c>
      <c r="E113" s="19">
        <v>31400</v>
      </c>
      <c r="F113" s="19">
        <f t="shared" si="4"/>
        <v>0</v>
      </c>
    </row>
    <row r="114" spans="1:6" ht="31.2" x14ac:dyDescent="0.3">
      <c r="A114" s="20" t="s">
        <v>70</v>
      </c>
      <c r="B114" s="17">
        <v>200</v>
      </c>
      <c r="C114" s="18" t="s">
        <v>296</v>
      </c>
      <c r="D114" s="19">
        <v>31400</v>
      </c>
      <c r="E114" s="19">
        <v>31400</v>
      </c>
      <c r="F114" s="19">
        <f t="shared" si="4"/>
        <v>0</v>
      </c>
    </row>
    <row r="115" spans="1:6" ht="15.6" x14ac:dyDescent="0.3">
      <c r="A115" s="20" t="s">
        <v>91</v>
      </c>
      <c r="B115" s="17">
        <v>200</v>
      </c>
      <c r="C115" s="18" t="s">
        <v>297</v>
      </c>
      <c r="D115" s="19">
        <v>10000</v>
      </c>
      <c r="E115" s="19">
        <v>0</v>
      </c>
      <c r="F115" s="19">
        <f t="shared" si="4"/>
        <v>10000</v>
      </c>
    </row>
    <row r="116" spans="1:6" ht="62.4" x14ac:dyDescent="0.3">
      <c r="A116" s="20" t="s">
        <v>92</v>
      </c>
      <c r="B116" s="17">
        <v>200</v>
      </c>
      <c r="C116" s="18" t="s">
        <v>298</v>
      </c>
      <c r="D116" s="19">
        <v>10000</v>
      </c>
      <c r="E116" s="19">
        <v>0</v>
      </c>
      <c r="F116" s="19">
        <f t="shared" si="4"/>
        <v>10000</v>
      </c>
    </row>
    <row r="117" spans="1:6" ht="15.6" x14ac:dyDescent="0.3">
      <c r="A117" s="20" t="s">
        <v>62</v>
      </c>
      <c r="B117" s="17">
        <v>200</v>
      </c>
      <c r="C117" s="18" t="s">
        <v>299</v>
      </c>
      <c r="D117" s="19">
        <v>10000</v>
      </c>
      <c r="E117" s="19">
        <v>0</v>
      </c>
      <c r="F117" s="19">
        <f>D116-E116</f>
        <v>10000</v>
      </c>
    </row>
    <row r="118" spans="1:6" ht="31.2" x14ac:dyDescent="0.3">
      <c r="A118" s="20" t="s">
        <v>93</v>
      </c>
      <c r="B118" s="17">
        <v>200</v>
      </c>
      <c r="C118" s="18" t="s">
        <v>300</v>
      </c>
      <c r="D118" s="19">
        <v>89658.5</v>
      </c>
      <c r="E118" s="19">
        <v>18000</v>
      </c>
      <c r="F118" s="19">
        <f t="shared" ref="F118:F125" si="5">D118-E118</f>
        <v>71658.5</v>
      </c>
    </row>
    <row r="119" spans="1:6" ht="31.2" x14ac:dyDescent="0.3">
      <c r="A119" s="20" t="s">
        <v>94</v>
      </c>
      <c r="B119" s="17">
        <v>200</v>
      </c>
      <c r="C119" s="18" t="s">
        <v>301</v>
      </c>
      <c r="D119" s="19">
        <v>86658.5</v>
      </c>
      <c r="E119" s="19">
        <v>15000</v>
      </c>
      <c r="F119" s="19">
        <f t="shared" si="5"/>
        <v>71658.5</v>
      </c>
    </row>
    <row r="120" spans="1:6" ht="15.6" x14ac:dyDescent="0.3">
      <c r="A120" s="20" t="s">
        <v>62</v>
      </c>
      <c r="B120" s="17">
        <v>200</v>
      </c>
      <c r="C120" s="18" t="s">
        <v>302</v>
      </c>
      <c r="D120" s="19">
        <v>38083.5</v>
      </c>
      <c r="E120" s="19">
        <v>0</v>
      </c>
      <c r="F120" s="19">
        <f t="shared" si="5"/>
        <v>38083.5</v>
      </c>
    </row>
    <row r="121" spans="1:6" ht="31.2" x14ac:dyDescent="0.3">
      <c r="A121" s="20" t="s">
        <v>95</v>
      </c>
      <c r="B121" s="17">
        <v>200</v>
      </c>
      <c r="C121" s="18" t="s">
        <v>303</v>
      </c>
      <c r="D121" s="19">
        <v>48575</v>
      </c>
      <c r="E121" s="19">
        <v>15000</v>
      </c>
      <c r="F121" s="19">
        <f t="shared" si="5"/>
        <v>33575</v>
      </c>
    </row>
    <row r="122" spans="1:6" ht="46.8" x14ac:dyDescent="0.3">
      <c r="A122" s="20" t="s">
        <v>96</v>
      </c>
      <c r="B122" s="17">
        <v>200</v>
      </c>
      <c r="C122" s="18" t="s">
        <v>304</v>
      </c>
      <c r="D122" s="19">
        <v>3000</v>
      </c>
      <c r="E122" s="19">
        <v>3000</v>
      </c>
      <c r="F122" s="19">
        <f t="shared" si="5"/>
        <v>0</v>
      </c>
    </row>
    <row r="123" spans="1:6" ht="78" x14ac:dyDescent="0.3">
      <c r="A123" s="20" t="s">
        <v>97</v>
      </c>
      <c r="B123" s="21">
        <v>200</v>
      </c>
      <c r="C123" s="18" t="s">
        <v>305</v>
      </c>
      <c r="D123" s="19">
        <v>30000</v>
      </c>
      <c r="E123" s="19">
        <v>0</v>
      </c>
      <c r="F123" s="19">
        <f t="shared" si="5"/>
        <v>30000</v>
      </c>
    </row>
    <row r="124" spans="1:6" ht="15.6" x14ac:dyDescent="0.3">
      <c r="A124" s="20" t="s">
        <v>62</v>
      </c>
      <c r="B124" s="17">
        <v>200</v>
      </c>
      <c r="C124" s="18" t="s">
        <v>306</v>
      </c>
      <c r="D124" s="19">
        <v>30000</v>
      </c>
      <c r="E124" s="19">
        <v>0</v>
      </c>
      <c r="F124" s="19">
        <f t="shared" si="5"/>
        <v>30000</v>
      </c>
    </row>
    <row r="125" spans="1:6" ht="78" x14ac:dyDescent="0.3">
      <c r="A125" s="20" t="s">
        <v>98</v>
      </c>
      <c r="B125" s="17">
        <v>200</v>
      </c>
      <c r="C125" s="18" t="s">
        <v>307</v>
      </c>
      <c r="D125" s="19">
        <v>2000</v>
      </c>
      <c r="E125" s="19">
        <v>0</v>
      </c>
      <c r="F125" s="19">
        <f t="shared" si="5"/>
        <v>2000</v>
      </c>
    </row>
    <row r="126" spans="1:6" ht="15.6" x14ac:dyDescent="0.3">
      <c r="A126" s="20" t="s">
        <v>62</v>
      </c>
      <c r="B126" s="17">
        <v>200</v>
      </c>
      <c r="C126" s="18" t="s">
        <v>308</v>
      </c>
      <c r="D126" s="19">
        <v>2000</v>
      </c>
      <c r="E126" s="19">
        <v>0</v>
      </c>
      <c r="F126" s="19">
        <f>D126--E126</f>
        <v>2000</v>
      </c>
    </row>
    <row r="127" spans="1:6" ht="31.2" x14ac:dyDescent="0.3">
      <c r="A127" s="20" t="s">
        <v>99</v>
      </c>
      <c r="B127" s="17">
        <v>200</v>
      </c>
      <c r="C127" s="18" t="s">
        <v>310</v>
      </c>
      <c r="D127" s="19">
        <v>86900</v>
      </c>
      <c r="E127" s="19">
        <v>43450</v>
      </c>
      <c r="F127" s="19">
        <f t="shared" ref="F127:F136" si="6">D127-E127</f>
        <v>43450</v>
      </c>
    </row>
    <row r="128" spans="1:6" ht="15.6" x14ac:dyDescent="0.3">
      <c r="A128" s="20" t="s">
        <v>77</v>
      </c>
      <c r="B128" s="17">
        <v>200</v>
      </c>
      <c r="C128" s="18" t="s">
        <v>309</v>
      </c>
      <c r="D128" s="19">
        <v>86900</v>
      </c>
      <c r="E128" s="19">
        <v>43450</v>
      </c>
      <c r="F128" s="19">
        <f t="shared" si="6"/>
        <v>43450</v>
      </c>
    </row>
    <row r="129" spans="1:6" ht="15.6" x14ac:dyDescent="0.3">
      <c r="A129" s="20" t="s">
        <v>100</v>
      </c>
      <c r="B129" s="17">
        <v>200</v>
      </c>
      <c r="C129" s="18" t="s">
        <v>311</v>
      </c>
      <c r="D129" s="19">
        <f>D131+D132</f>
        <v>580300</v>
      </c>
      <c r="E129" s="19">
        <f>E131+E132</f>
        <v>232278.1</v>
      </c>
      <c r="F129" s="19">
        <f t="shared" si="6"/>
        <v>348021.9</v>
      </c>
    </row>
    <row r="130" spans="1:6" ht="78" x14ac:dyDescent="0.3">
      <c r="A130" s="20" t="s">
        <v>101</v>
      </c>
      <c r="B130" s="17">
        <v>200</v>
      </c>
      <c r="C130" s="18" t="s">
        <v>312</v>
      </c>
      <c r="D130" s="19">
        <v>580300</v>
      </c>
      <c r="E130" s="19">
        <v>232278.1</v>
      </c>
      <c r="F130" s="19">
        <f t="shared" si="6"/>
        <v>348021.9</v>
      </c>
    </row>
    <row r="131" spans="1:6" ht="31.2" x14ac:dyDescent="0.3">
      <c r="A131" s="20" t="s">
        <v>102</v>
      </c>
      <c r="B131" s="17">
        <v>200</v>
      </c>
      <c r="C131" s="18" t="s">
        <v>313</v>
      </c>
      <c r="D131" s="19">
        <v>445698.93</v>
      </c>
      <c r="E131" s="19">
        <v>187418.44</v>
      </c>
      <c r="F131" s="19">
        <f t="shared" si="6"/>
        <v>258280.49</v>
      </c>
    </row>
    <row r="132" spans="1:6" ht="62.4" x14ac:dyDescent="0.3">
      <c r="A132" s="20" t="s">
        <v>103</v>
      </c>
      <c r="B132" s="17">
        <v>200</v>
      </c>
      <c r="C132" s="18" t="s">
        <v>314</v>
      </c>
      <c r="D132" s="19">
        <v>134601.07</v>
      </c>
      <c r="E132" s="19">
        <v>44859.66</v>
      </c>
      <c r="F132" s="19">
        <f t="shared" si="6"/>
        <v>89741.41</v>
      </c>
    </row>
    <row r="133" spans="1:6" ht="31.2" x14ac:dyDescent="0.3">
      <c r="A133" s="20" t="s">
        <v>104</v>
      </c>
      <c r="B133" s="17">
        <v>200</v>
      </c>
      <c r="C133" s="18" t="s">
        <v>315</v>
      </c>
      <c r="D133" s="19">
        <f>D134+D142</f>
        <v>88250</v>
      </c>
      <c r="E133" s="19">
        <f>E134+E142</f>
        <v>25125</v>
      </c>
      <c r="F133" s="19">
        <f t="shared" si="6"/>
        <v>63125</v>
      </c>
    </row>
    <row r="134" spans="1:6" ht="31.2" x14ac:dyDescent="0.3">
      <c r="A134" s="20" t="s">
        <v>105</v>
      </c>
      <c r="B134" s="17">
        <v>200</v>
      </c>
      <c r="C134" s="18" t="s">
        <v>316</v>
      </c>
      <c r="D134" s="19">
        <v>36625</v>
      </c>
      <c r="E134" s="19">
        <v>0</v>
      </c>
      <c r="F134" s="19">
        <f t="shared" si="6"/>
        <v>36625</v>
      </c>
    </row>
    <row r="135" spans="1:6" ht="78" x14ac:dyDescent="0.3">
      <c r="A135" s="20" t="s">
        <v>106</v>
      </c>
      <c r="B135" s="17">
        <v>200</v>
      </c>
      <c r="C135" s="18" t="s">
        <v>317</v>
      </c>
      <c r="D135" s="19">
        <v>36625</v>
      </c>
      <c r="E135" s="19">
        <v>0</v>
      </c>
      <c r="F135" s="19">
        <f t="shared" si="6"/>
        <v>36625</v>
      </c>
    </row>
    <row r="136" spans="1:6" ht="31.2" x14ac:dyDescent="0.3">
      <c r="A136" s="20" t="s">
        <v>107</v>
      </c>
      <c r="B136" s="17">
        <v>200</v>
      </c>
      <c r="C136" s="18" t="s">
        <v>318</v>
      </c>
      <c r="D136" s="19">
        <v>5625</v>
      </c>
      <c r="E136" s="19">
        <v>0</v>
      </c>
      <c r="F136" s="19">
        <f t="shared" si="6"/>
        <v>5625</v>
      </c>
    </row>
    <row r="137" spans="1:6" ht="31.2" x14ac:dyDescent="0.3">
      <c r="A137" s="20" t="s">
        <v>107</v>
      </c>
      <c r="B137" s="17">
        <v>200</v>
      </c>
      <c r="C137" s="18" t="s">
        <v>319</v>
      </c>
      <c r="D137" s="19" t="s">
        <v>108</v>
      </c>
      <c r="E137" s="19">
        <v>0</v>
      </c>
      <c r="F137" s="19" t="s">
        <v>108</v>
      </c>
    </row>
    <row r="138" spans="1:6" ht="15.6" x14ac:dyDescent="0.3">
      <c r="A138" s="20" t="s">
        <v>62</v>
      </c>
      <c r="B138" s="17">
        <v>200</v>
      </c>
      <c r="C138" s="18" t="s">
        <v>320</v>
      </c>
      <c r="D138" s="19">
        <v>5625</v>
      </c>
      <c r="E138" s="19">
        <v>0</v>
      </c>
      <c r="F138" s="19">
        <f t="shared" ref="F138:F169" si="7">D138-E138</f>
        <v>5625</v>
      </c>
    </row>
    <row r="139" spans="1:6" ht="15.6" x14ac:dyDescent="0.3">
      <c r="A139" s="20" t="s">
        <v>109</v>
      </c>
      <c r="B139" s="17">
        <v>200</v>
      </c>
      <c r="C139" s="18" t="s">
        <v>321</v>
      </c>
      <c r="D139" s="19">
        <v>31000</v>
      </c>
      <c r="E139" s="19">
        <v>0</v>
      </c>
      <c r="F139" s="19">
        <f t="shared" si="7"/>
        <v>31000</v>
      </c>
    </row>
    <row r="140" spans="1:6" ht="15.6" x14ac:dyDescent="0.3">
      <c r="A140" s="20" t="s">
        <v>110</v>
      </c>
      <c r="B140" s="17">
        <v>200</v>
      </c>
      <c r="C140" s="18" t="s">
        <v>322</v>
      </c>
      <c r="D140" s="19">
        <v>31000</v>
      </c>
      <c r="E140" s="19">
        <v>0</v>
      </c>
      <c r="F140" s="19">
        <f t="shared" si="7"/>
        <v>31000</v>
      </c>
    </row>
    <row r="141" spans="1:6" ht="15.6" x14ac:dyDescent="0.3">
      <c r="A141" s="20" t="s">
        <v>62</v>
      </c>
      <c r="B141" s="17">
        <v>200</v>
      </c>
      <c r="C141" s="18" t="s">
        <v>323</v>
      </c>
      <c r="D141" s="19">
        <v>31000</v>
      </c>
      <c r="E141" s="19">
        <v>0</v>
      </c>
      <c r="F141" s="19">
        <f t="shared" si="7"/>
        <v>31000</v>
      </c>
    </row>
    <row r="142" spans="1:6" ht="31.2" x14ac:dyDescent="0.3">
      <c r="A142" s="20" t="s">
        <v>111</v>
      </c>
      <c r="B142" s="17">
        <v>200</v>
      </c>
      <c r="C142" s="18" t="s">
        <v>324</v>
      </c>
      <c r="D142" s="19">
        <v>51625</v>
      </c>
      <c r="E142" s="19">
        <v>25125</v>
      </c>
      <c r="F142" s="19">
        <f t="shared" si="7"/>
        <v>26500</v>
      </c>
    </row>
    <row r="143" spans="1:6" ht="78" x14ac:dyDescent="0.3">
      <c r="A143" s="20" t="s">
        <v>106</v>
      </c>
      <c r="B143" s="17">
        <v>200</v>
      </c>
      <c r="C143" s="18" t="s">
        <v>325</v>
      </c>
      <c r="D143" s="19">
        <v>51625</v>
      </c>
      <c r="E143" s="19">
        <v>25125</v>
      </c>
      <c r="F143" s="19">
        <f t="shared" si="7"/>
        <v>26500</v>
      </c>
    </row>
    <row r="144" spans="1:6" ht="31.2" x14ac:dyDescent="0.3">
      <c r="A144" s="20" t="s">
        <v>112</v>
      </c>
      <c r="B144" s="17">
        <v>200</v>
      </c>
      <c r="C144" s="18" t="s">
        <v>326</v>
      </c>
      <c r="D144" s="19">
        <v>51625</v>
      </c>
      <c r="E144" s="19">
        <v>25125</v>
      </c>
      <c r="F144" s="19">
        <f t="shared" si="7"/>
        <v>26500</v>
      </c>
    </row>
    <row r="145" spans="1:6" ht="46.8" x14ac:dyDescent="0.3">
      <c r="A145" s="20" t="s">
        <v>113</v>
      </c>
      <c r="B145" s="17">
        <v>200</v>
      </c>
      <c r="C145" s="18" t="s">
        <v>327</v>
      </c>
      <c r="D145" s="19">
        <v>50000</v>
      </c>
      <c r="E145" s="19">
        <v>23500</v>
      </c>
      <c r="F145" s="19">
        <f t="shared" si="7"/>
        <v>26500</v>
      </c>
    </row>
    <row r="146" spans="1:6" ht="31.2" x14ac:dyDescent="0.3">
      <c r="A146" s="20" t="s">
        <v>95</v>
      </c>
      <c r="B146" s="17">
        <v>200</v>
      </c>
      <c r="C146" s="18" t="s">
        <v>328</v>
      </c>
      <c r="D146" s="19">
        <v>50000</v>
      </c>
      <c r="E146" s="19">
        <v>23500</v>
      </c>
      <c r="F146" s="19">
        <f t="shared" si="7"/>
        <v>26500</v>
      </c>
    </row>
    <row r="147" spans="1:6" ht="46.8" x14ac:dyDescent="0.3">
      <c r="A147" s="20" t="s">
        <v>96</v>
      </c>
      <c r="B147" s="17">
        <v>200</v>
      </c>
      <c r="C147" s="18" t="s">
        <v>329</v>
      </c>
      <c r="D147" s="19">
        <v>1625</v>
      </c>
      <c r="E147" s="19">
        <v>1625</v>
      </c>
      <c r="F147" s="19">
        <f t="shared" si="7"/>
        <v>0</v>
      </c>
    </row>
    <row r="148" spans="1:6" ht="15.6" x14ac:dyDescent="0.3">
      <c r="A148" s="20" t="s">
        <v>114</v>
      </c>
      <c r="B148" s="17">
        <v>200</v>
      </c>
      <c r="C148" s="18" t="s">
        <v>330</v>
      </c>
      <c r="D148" s="19">
        <f>D149+D157</f>
        <v>6956192.3799999999</v>
      </c>
      <c r="E148" s="19">
        <f>E149+E157</f>
        <v>754243.5</v>
      </c>
      <c r="F148" s="19">
        <f t="shared" si="7"/>
        <v>6201948.8799999999</v>
      </c>
    </row>
    <row r="149" spans="1:6" ht="15.6" x14ac:dyDescent="0.3">
      <c r="A149" s="20" t="s">
        <v>115</v>
      </c>
      <c r="B149" s="17">
        <v>200</v>
      </c>
      <c r="C149" s="18" t="s">
        <v>331</v>
      </c>
      <c r="D149" s="19">
        <f>D153+D156</f>
        <v>6954192.3799999999</v>
      </c>
      <c r="E149" s="19">
        <v>754243.5</v>
      </c>
      <c r="F149" s="19">
        <f t="shared" si="7"/>
        <v>6199948.8799999999</v>
      </c>
    </row>
    <row r="150" spans="1:6" ht="62.4" x14ac:dyDescent="0.3">
      <c r="A150" s="20" t="s">
        <v>116</v>
      </c>
      <c r="B150" s="17">
        <v>200</v>
      </c>
      <c r="C150" s="18" t="s">
        <v>332</v>
      </c>
      <c r="D150" s="19">
        <v>6954192.3799999999</v>
      </c>
      <c r="E150" s="19">
        <f>E153+E156</f>
        <v>754243.5</v>
      </c>
      <c r="F150" s="19">
        <f t="shared" si="7"/>
        <v>6199948.8799999999</v>
      </c>
    </row>
    <row r="151" spans="1:6" ht="15.6" x14ac:dyDescent="0.3">
      <c r="A151" s="20" t="s">
        <v>117</v>
      </c>
      <c r="B151" s="17">
        <v>200</v>
      </c>
      <c r="C151" s="18" t="s">
        <v>333</v>
      </c>
      <c r="D151" s="19">
        <v>6053192.3799999999</v>
      </c>
      <c r="E151" s="19">
        <v>754243.5</v>
      </c>
      <c r="F151" s="19">
        <f t="shared" si="7"/>
        <v>5298948.88</v>
      </c>
    </row>
    <row r="152" spans="1:6" ht="62.4" x14ac:dyDescent="0.3">
      <c r="A152" s="20" t="s">
        <v>118</v>
      </c>
      <c r="B152" s="17">
        <v>200</v>
      </c>
      <c r="C152" s="18" t="s">
        <v>119</v>
      </c>
      <c r="D152" s="19">
        <v>6053192.3799999999</v>
      </c>
      <c r="E152" s="19">
        <v>754243.5</v>
      </c>
      <c r="F152" s="19">
        <f t="shared" si="7"/>
        <v>5298948.88</v>
      </c>
    </row>
    <row r="153" spans="1:6" ht="15.6" x14ac:dyDescent="0.3">
      <c r="A153" s="20" t="s">
        <v>62</v>
      </c>
      <c r="B153" s="17">
        <v>200</v>
      </c>
      <c r="C153" s="18" t="s">
        <v>120</v>
      </c>
      <c r="D153" s="19">
        <v>6053192.3799999999</v>
      </c>
      <c r="E153" s="19">
        <v>754243.5</v>
      </c>
      <c r="F153" s="19">
        <f t="shared" si="7"/>
        <v>5298948.88</v>
      </c>
    </row>
    <row r="154" spans="1:6" ht="15.6" x14ac:dyDescent="0.3">
      <c r="A154" s="20" t="s">
        <v>121</v>
      </c>
      <c r="B154" s="17">
        <v>200</v>
      </c>
      <c r="C154" s="18" t="s">
        <v>334</v>
      </c>
      <c r="D154" s="19">
        <v>901000</v>
      </c>
      <c r="E154" s="19">
        <v>0</v>
      </c>
      <c r="F154" s="19">
        <f t="shared" si="7"/>
        <v>901000</v>
      </c>
    </row>
    <row r="155" spans="1:6" ht="31.2" x14ac:dyDescent="0.3">
      <c r="A155" s="20" t="s">
        <v>122</v>
      </c>
      <c r="B155" s="17">
        <v>200</v>
      </c>
      <c r="C155" s="18" t="s">
        <v>123</v>
      </c>
      <c r="D155" s="19">
        <v>901000</v>
      </c>
      <c r="E155" s="19">
        <v>0</v>
      </c>
      <c r="F155" s="19">
        <f t="shared" si="7"/>
        <v>901000</v>
      </c>
    </row>
    <row r="156" spans="1:6" ht="15.6" x14ac:dyDescent="0.3">
      <c r="A156" s="20" t="s">
        <v>62</v>
      </c>
      <c r="B156" s="17">
        <v>200</v>
      </c>
      <c r="C156" s="18" t="s">
        <v>124</v>
      </c>
      <c r="D156" s="19">
        <v>901000</v>
      </c>
      <c r="E156" s="19">
        <v>0</v>
      </c>
      <c r="F156" s="19">
        <f t="shared" si="7"/>
        <v>901000</v>
      </c>
    </row>
    <row r="157" spans="1:6" ht="15.6" x14ac:dyDescent="0.3">
      <c r="A157" s="20" t="s">
        <v>125</v>
      </c>
      <c r="B157" s="17">
        <v>200</v>
      </c>
      <c r="C157" s="18" t="s">
        <v>335</v>
      </c>
      <c r="D157" s="19">
        <v>2000</v>
      </c>
      <c r="E157" s="19">
        <v>0</v>
      </c>
      <c r="F157" s="19">
        <f t="shared" si="7"/>
        <v>2000</v>
      </c>
    </row>
    <row r="158" spans="1:6" ht="78" x14ac:dyDescent="0.3">
      <c r="A158" s="20" t="s">
        <v>126</v>
      </c>
      <c r="B158" s="17">
        <v>200</v>
      </c>
      <c r="C158" s="18" t="s">
        <v>336</v>
      </c>
      <c r="D158" s="19">
        <v>2000</v>
      </c>
      <c r="E158" s="19">
        <v>0</v>
      </c>
      <c r="F158" s="19">
        <f t="shared" si="7"/>
        <v>2000</v>
      </c>
    </row>
    <row r="159" spans="1:6" ht="31.2" x14ac:dyDescent="0.3">
      <c r="A159" s="20" t="s">
        <v>127</v>
      </c>
      <c r="B159" s="17">
        <v>200</v>
      </c>
      <c r="C159" s="18" t="s">
        <v>337</v>
      </c>
      <c r="D159" s="19">
        <v>2000</v>
      </c>
      <c r="E159" s="19">
        <v>0</v>
      </c>
      <c r="F159" s="19">
        <f t="shared" si="7"/>
        <v>2000</v>
      </c>
    </row>
    <row r="160" spans="1:6" ht="15.6" x14ac:dyDescent="0.3">
      <c r="A160" s="20" t="s">
        <v>62</v>
      </c>
      <c r="B160" s="17">
        <v>200</v>
      </c>
      <c r="C160" s="18" t="s">
        <v>338</v>
      </c>
      <c r="D160" s="19">
        <v>2000</v>
      </c>
      <c r="E160" s="19">
        <v>0</v>
      </c>
      <c r="F160" s="19">
        <f t="shared" si="7"/>
        <v>2000</v>
      </c>
    </row>
    <row r="161" spans="1:6" ht="15.6" x14ac:dyDescent="0.3">
      <c r="A161" s="20" t="s">
        <v>128</v>
      </c>
      <c r="B161" s="17">
        <v>200</v>
      </c>
      <c r="C161" s="18" t="s">
        <v>339</v>
      </c>
      <c r="D161" s="19">
        <f>D162+D172</f>
        <v>3847031.07</v>
      </c>
      <c r="E161" s="19">
        <v>1067425.43</v>
      </c>
      <c r="F161" s="19">
        <f t="shared" si="7"/>
        <v>2779605.6399999997</v>
      </c>
    </row>
    <row r="162" spans="1:6" ht="15.6" x14ac:dyDescent="0.3">
      <c r="A162" s="20" t="s">
        <v>129</v>
      </c>
      <c r="B162" s="17">
        <v>200</v>
      </c>
      <c r="C162" s="18" t="s">
        <v>340</v>
      </c>
      <c r="D162" s="19">
        <f>D166+D168+D171</f>
        <v>425250.08</v>
      </c>
      <c r="E162" s="19">
        <f>E166+E168+E171</f>
        <v>2250.08</v>
      </c>
      <c r="F162" s="19">
        <f t="shared" si="7"/>
        <v>423000</v>
      </c>
    </row>
    <row r="163" spans="1:6" ht="93.6" x14ac:dyDescent="0.3">
      <c r="A163" s="20" t="s">
        <v>130</v>
      </c>
      <c r="B163" s="17">
        <v>200</v>
      </c>
      <c r="C163" s="18" t="s">
        <v>341</v>
      </c>
      <c r="D163" s="19">
        <v>322250.08</v>
      </c>
      <c r="E163" s="19">
        <f>E166+E168+E171</f>
        <v>2250.08</v>
      </c>
      <c r="F163" s="19">
        <f t="shared" si="7"/>
        <v>320000</v>
      </c>
    </row>
    <row r="164" spans="1:6" ht="15.6" x14ac:dyDescent="0.3">
      <c r="A164" s="22" t="s">
        <v>342</v>
      </c>
      <c r="B164" s="23">
        <v>200</v>
      </c>
      <c r="C164" s="24" t="s">
        <v>343</v>
      </c>
      <c r="D164" s="19">
        <v>322250.08</v>
      </c>
      <c r="E164" s="19">
        <v>2250.08</v>
      </c>
      <c r="F164" s="19">
        <f t="shared" si="7"/>
        <v>320000</v>
      </c>
    </row>
    <row r="165" spans="1:6" ht="31.2" x14ac:dyDescent="0.3">
      <c r="A165" s="25" t="s">
        <v>131</v>
      </c>
      <c r="B165" s="17">
        <v>200</v>
      </c>
      <c r="C165" s="18" t="s">
        <v>344</v>
      </c>
      <c r="D165" s="19">
        <v>320000</v>
      </c>
      <c r="E165" s="19">
        <v>0</v>
      </c>
      <c r="F165" s="19">
        <f t="shared" si="7"/>
        <v>320000</v>
      </c>
    </row>
    <row r="166" spans="1:6" ht="15.6" x14ac:dyDescent="0.3">
      <c r="A166" s="20" t="s">
        <v>62</v>
      </c>
      <c r="B166" s="17">
        <v>200</v>
      </c>
      <c r="C166" s="18" t="s">
        <v>345</v>
      </c>
      <c r="D166" s="19">
        <v>320000</v>
      </c>
      <c r="E166" s="19">
        <v>0</v>
      </c>
      <c r="F166" s="19">
        <f t="shared" si="7"/>
        <v>320000</v>
      </c>
    </row>
    <row r="167" spans="1:6" ht="31.2" x14ac:dyDescent="0.3">
      <c r="A167" s="20" t="s">
        <v>132</v>
      </c>
      <c r="B167" s="17">
        <v>200</v>
      </c>
      <c r="C167" s="18" t="s">
        <v>346</v>
      </c>
      <c r="D167" s="19">
        <v>2250.08</v>
      </c>
      <c r="E167" s="19">
        <v>2250.08</v>
      </c>
      <c r="F167" s="19">
        <f t="shared" si="7"/>
        <v>0</v>
      </c>
    </row>
    <row r="168" spans="1:6" ht="31.2" x14ac:dyDescent="0.3">
      <c r="A168" s="20" t="s">
        <v>70</v>
      </c>
      <c r="B168" s="17">
        <v>200</v>
      </c>
      <c r="C168" s="18" t="s">
        <v>347</v>
      </c>
      <c r="D168" s="19">
        <v>2250.08</v>
      </c>
      <c r="E168" s="19">
        <v>2250.08</v>
      </c>
      <c r="F168" s="19">
        <f t="shared" si="7"/>
        <v>0</v>
      </c>
    </row>
    <row r="169" spans="1:6" ht="31.2" x14ac:dyDescent="0.3">
      <c r="A169" s="20" t="s">
        <v>133</v>
      </c>
      <c r="B169" s="17">
        <v>200</v>
      </c>
      <c r="C169" s="18" t="s">
        <v>348</v>
      </c>
      <c r="D169" s="19">
        <v>103000</v>
      </c>
      <c r="E169" s="19">
        <v>0</v>
      </c>
      <c r="F169" s="19">
        <f t="shared" si="7"/>
        <v>103000</v>
      </c>
    </row>
    <row r="170" spans="1:6" ht="46.8" x14ac:dyDescent="0.3">
      <c r="A170" s="20" t="s">
        <v>134</v>
      </c>
      <c r="B170" s="17">
        <v>200</v>
      </c>
      <c r="C170" s="18" t="s">
        <v>349</v>
      </c>
      <c r="D170" s="19">
        <v>103000</v>
      </c>
      <c r="E170" s="19">
        <v>0</v>
      </c>
      <c r="F170" s="19">
        <f t="shared" ref="F170:F186" si="8">D170-E170</f>
        <v>103000</v>
      </c>
    </row>
    <row r="171" spans="1:6" ht="15.6" x14ac:dyDescent="0.3">
      <c r="A171" s="20" t="s">
        <v>77</v>
      </c>
      <c r="B171" s="17">
        <v>200</v>
      </c>
      <c r="C171" s="18" t="s">
        <v>350</v>
      </c>
      <c r="D171" s="19">
        <v>103000</v>
      </c>
      <c r="E171" s="19">
        <v>0</v>
      </c>
      <c r="F171" s="19">
        <f t="shared" si="8"/>
        <v>103000</v>
      </c>
    </row>
    <row r="172" spans="1:6" ht="15.6" x14ac:dyDescent="0.3">
      <c r="A172" s="20" t="s">
        <v>135</v>
      </c>
      <c r="B172" s="17">
        <v>200</v>
      </c>
      <c r="C172" s="18" t="s">
        <v>351</v>
      </c>
      <c r="D172" s="19">
        <f>D176+D178+D181+D182+D184+D188+D192</f>
        <v>3421780.9899999998</v>
      </c>
      <c r="E172" s="19">
        <f>E176+E178+E181+E182+E184+E188+E192</f>
        <v>1065175.3499999999</v>
      </c>
      <c r="F172" s="19">
        <f t="shared" si="8"/>
        <v>2356605.6399999997</v>
      </c>
    </row>
    <row r="173" spans="1:6" ht="93.6" x14ac:dyDescent="0.3">
      <c r="A173" s="20" t="s">
        <v>136</v>
      </c>
      <c r="B173" s="17">
        <v>200</v>
      </c>
      <c r="C173" s="18" t="s">
        <v>352</v>
      </c>
      <c r="D173" s="19">
        <v>3321780.99</v>
      </c>
      <c r="E173" s="19">
        <v>1065175.3500000001</v>
      </c>
      <c r="F173" s="19">
        <f t="shared" si="8"/>
        <v>2256605.64</v>
      </c>
    </row>
    <row r="174" spans="1:6" ht="31.2" x14ac:dyDescent="0.3">
      <c r="A174" s="20" t="s">
        <v>137</v>
      </c>
      <c r="B174" s="17">
        <v>200</v>
      </c>
      <c r="C174" s="18" t="s">
        <v>353</v>
      </c>
      <c r="D174" s="19">
        <v>2720121.53</v>
      </c>
      <c r="E174" s="19">
        <v>869438.4</v>
      </c>
      <c r="F174" s="19">
        <f t="shared" si="8"/>
        <v>1850683.13</v>
      </c>
    </row>
    <row r="175" spans="1:6" ht="46.8" x14ac:dyDescent="0.3">
      <c r="A175" s="20" t="s">
        <v>138</v>
      </c>
      <c r="B175" s="17">
        <v>200</v>
      </c>
      <c r="C175" s="18" t="s">
        <v>354</v>
      </c>
      <c r="D175" s="19">
        <v>2504059.71</v>
      </c>
      <c r="E175" s="19">
        <v>737458.6</v>
      </c>
      <c r="F175" s="19">
        <f t="shared" si="8"/>
        <v>1766601.1099999999</v>
      </c>
    </row>
    <row r="176" spans="1:6" ht="15.6" x14ac:dyDescent="0.3">
      <c r="A176" s="20" t="s">
        <v>62</v>
      </c>
      <c r="B176" s="17">
        <v>200</v>
      </c>
      <c r="C176" s="18" t="s">
        <v>355</v>
      </c>
      <c r="D176" s="19">
        <v>2504059.71</v>
      </c>
      <c r="E176" s="19">
        <v>737458.6</v>
      </c>
      <c r="F176" s="19">
        <f t="shared" si="8"/>
        <v>1766601.1099999999</v>
      </c>
    </row>
    <row r="177" spans="1:6" ht="46.8" x14ac:dyDescent="0.3">
      <c r="A177" s="20" t="s">
        <v>139</v>
      </c>
      <c r="B177" s="17">
        <v>200</v>
      </c>
      <c r="C177" s="18" t="s">
        <v>356</v>
      </c>
      <c r="D177" s="19">
        <v>216061.82</v>
      </c>
      <c r="E177" s="19">
        <v>131979.79999999999</v>
      </c>
      <c r="F177" s="19">
        <f t="shared" si="8"/>
        <v>84082.020000000019</v>
      </c>
    </row>
    <row r="178" spans="1:6" ht="31.2" x14ac:dyDescent="0.3">
      <c r="A178" s="20" t="s">
        <v>70</v>
      </c>
      <c r="B178" s="17">
        <v>200</v>
      </c>
      <c r="C178" s="18" t="s">
        <v>357</v>
      </c>
      <c r="D178" s="19">
        <v>216061.82</v>
      </c>
      <c r="E178" s="19">
        <v>131979.79999999999</v>
      </c>
      <c r="F178" s="19">
        <f t="shared" si="8"/>
        <v>84082.020000000019</v>
      </c>
    </row>
    <row r="179" spans="1:6" ht="31.2" x14ac:dyDescent="0.3">
      <c r="A179" s="20" t="s">
        <v>140</v>
      </c>
      <c r="B179" s="17">
        <v>200</v>
      </c>
      <c r="C179" s="18" t="s">
        <v>358</v>
      </c>
      <c r="D179" s="19">
        <v>601659.46</v>
      </c>
      <c r="E179" s="19">
        <v>195736.95</v>
      </c>
      <c r="F179" s="19">
        <f t="shared" si="8"/>
        <v>405922.50999999995</v>
      </c>
    </row>
    <row r="180" spans="1:6" ht="31.2" x14ac:dyDescent="0.3">
      <c r="A180" s="20" t="s">
        <v>141</v>
      </c>
      <c r="B180" s="17">
        <v>200</v>
      </c>
      <c r="C180" s="18" t="s">
        <v>359</v>
      </c>
      <c r="D180" s="19">
        <v>590750</v>
      </c>
      <c r="E180" s="19">
        <v>184827.49</v>
      </c>
      <c r="F180" s="19">
        <f t="shared" si="8"/>
        <v>405922.51</v>
      </c>
    </row>
    <row r="181" spans="1:6" ht="15.6" x14ac:dyDescent="0.3">
      <c r="A181" s="20" t="s">
        <v>62</v>
      </c>
      <c r="B181" s="17">
        <v>200</v>
      </c>
      <c r="C181" s="18" t="s">
        <v>360</v>
      </c>
      <c r="D181" s="19">
        <v>180000</v>
      </c>
      <c r="E181" s="19">
        <v>61138.04</v>
      </c>
      <c r="F181" s="19">
        <f t="shared" si="8"/>
        <v>118861.95999999999</v>
      </c>
    </row>
    <row r="182" spans="1:6" ht="15.6" x14ac:dyDescent="0.3">
      <c r="A182" s="20" t="s">
        <v>63</v>
      </c>
      <c r="B182" s="17">
        <v>200</v>
      </c>
      <c r="C182" s="18" t="s">
        <v>361</v>
      </c>
      <c r="D182" s="19">
        <v>410750</v>
      </c>
      <c r="E182" s="19">
        <v>123689.45</v>
      </c>
      <c r="F182" s="19">
        <f t="shared" si="8"/>
        <v>287060.55</v>
      </c>
    </row>
    <row r="183" spans="1:6" ht="46.8" x14ac:dyDescent="0.3">
      <c r="A183" s="20" t="s">
        <v>142</v>
      </c>
      <c r="B183" s="17">
        <v>200</v>
      </c>
      <c r="C183" s="18" t="s">
        <v>362</v>
      </c>
      <c r="D183" s="19">
        <v>10909.46</v>
      </c>
      <c r="E183" s="19">
        <v>10909.46</v>
      </c>
      <c r="F183" s="19">
        <f t="shared" si="8"/>
        <v>0</v>
      </c>
    </row>
    <row r="184" spans="1:6" ht="15.6" x14ac:dyDescent="0.3">
      <c r="A184" s="20" t="s">
        <v>63</v>
      </c>
      <c r="B184" s="17">
        <v>200</v>
      </c>
      <c r="C184" s="18" t="s">
        <v>363</v>
      </c>
      <c r="D184" s="19">
        <v>10909.46</v>
      </c>
      <c r="E184" s="19">
        <v>10909.46</v>
      </c>
      <c r="F184" s="19">
        <f t="shared" si="8"/>
        <v>0</v>
      </c>
    </row>
    <row r="185" spans="1:6" ht="62.4" x14ac:dyDescent="0.3">
      <c r="A185" s="20" t="s">
        <v>143</v>
      </c>
      <c r="B185" s="17">
        <v>200</v>
      </c>
      <c r="C185" s="18" t="s">
        <v>364</v>
      </c>
      <c r="D185" s="19">
        <v>50000</v>
      </c>
      <c r="E185" s="19">
        <v>0</v>
      </c>
      <c r="F185" s="19">
        <f t="shared" si="8"/>
        <v>50000</v>
      </c>
    </row>
    <row r="186" spans="1:6" ht="15.6" x14ac:dyDescent="0.3">
      <c r="A186" s="20" t="s">
        <v>144</v>
      </c>
      <c r="B186" s="17">
        <v>200</v>
      </c>
      <c r="C186" s="18" t="s">
        <v>365</v>
      </c>
      <c r="D186" s="19">
        <v>50000</v>
      </c>
      <c r="E186" s="19">
        <v>0</v>
      </c>
      <c r="F186" s="19">
        <f t="shared" si="8"/>
        <v>50000</v>
      </c>
    </row>
    <row r="187" spans="1:6" ht="46.8" x14ac:dyDescent="0.3">
      <c r="A187" s="20" t="s">
        <v>145</v>
      </c>
      <c r="B187" s="17">
        <v>200</v>
      </c>
      <c r="C187" s="18" t="s">
        <v>366</v>
      </c>
      <c r="D187" s="19">
        <v>50000</v>
      </c>
      <c r="E187" s="19">
        <v>0</v>
      </c>
      <c r="F187" s="19">
        <f t="shared" ref="F187:F200" si="9">D187-E187</f>
        <v>50000</v>
      </c>
    </row>
    <row r="188" spans="1:6" ht="15.6" x14ac:dyDescent="0.3">
      <c r="A188" s="20" t="s">
        <v>62</v>
      </c>
      <c r="B188" s="17">
        <v>200</v>
      </c>
      <c r="C188" s="18" t="s">
        <v>367</v>
      </c>
      <c r="D188" s="19">
        <v>50000</v>
      </c>
      <c r="E188" s="19">
        <v>0</v>
      </c>
      <c r="F188" s="19">
        <f t="shared" si="9"/>
        <v>50000</v>
      </c>
    </row>
    <row r="189" spans="1:6" ht="31.2" x14ac:dyDescent="0.3">
      <c r="A189" s="20" t="s">
        <v>99</v>
      </c>
      <c r="B189" s="17">
        <v>200</v>
      </c>
      <c r="C189" s="18" t="s">
        <v>368</v>
      </c>
      <c r="D189" s="19">
        <v>50000</v>
      </c>
      <c r="E189" s="19">
        <v>0</v>
      </c>
      <c r="F189" s="19">
        <f t="shared" si="9"/>
        <v>50000</v>
      </c>
    </row>
    <row r="190" spans="1:6" ht="15.6" x14ac:dyDescent="0.3">
      <c r="A190" s="20" t="s">
        <v>146</v>
      </c>
      <c r="B190" s="17">
        <v>200</v>
      </c>
      <c r="C190" s="18" t="s">
        <v>369</v>
      </c>
      <c r="D190" s="19">
        <v>50000</v>
      </c>
      <c r="E190" s="19">
        <v>0</v>
      </c>
      <c r="F190" s="19">
        <f t="shared" si="9"/>
        <v>50000</v>
      </c>
    </row>
    <row r="191" spans="1:6" ht="15.6" x14ac:dyDescent="0.3">
      <c r="A191" s="20" t="s">
        <v>147</v>
      </c>
      <c r="B191" s="17">
        <v>200</v>
      </c>
      <c r="C191" s="18" t="s">
        <v>370</v>
      </c>
      <c r="D191" s="19">
        <v>50000</v>
      </c>
      <c r="E191" s="19">
        <v>0</v>
      </c>
      <c r="F191" s="19">
        <f t="shared" si="9"/>
        <v>50000</v>
      </c>
    </row>
    <row r="192" spans="1:6" ht="15.6" x14ac:dyDescent="0.3">
      <c r="A192" s="20" t="s">
        <v>62</v>
      </c>
      <c r="B192" s="17">
        <v>200</v>
      </c>
      <c r="C192" s="18" t="s">
        <v>371</v>
      </c>
      <c r="D192" s="19">
        <v>50000</v>
      </c>
      <c r="E192" s="19">
        <v>0</v>
      </c>
      <c r="F192" s="19">
        <f t="shared" si="9"/>
        <v>50000</v>
      </c>
    </row>
    <row r="193" spans="1:6" ht="15.6" x14ac:dyDescent="0.3">
      <c r="A193" s="20" t="s">
        <v>148</v>
      </c>
      <c r="B193" s="17">
        <v>200</v>
      </c>
      <c r="C193" s="18" t="s">
        <v>372</v>
      </c>
      <c r="D193" s="19">
        <f>D198</f>
        <v>75000</v>
      </c>
      <c r="E193" s="19">
        <f>E198</f>
        <v>20000</v>
      </c>
      <c r="F193" s="19">
        <f t="shared" si="9"/>
        <v>55000</v>
      </c>
    </row>
    <row r="194" spans="1:6" ht="15.6" x14ac:dyDescent="0.3">
      <c r="A194" s="20" t="s">
        <v>149</v>
      </c>
      <c r="B194" s="17">
        <v>200</v>
      </c>
      <c r="C194" s="18" t="s">
        <v>373</v>
      </c>
      <c r="D194" s="19">
        <v>75000</v>
      </c>
      <c r="E194" s="19">
        <v>20000</v>
      </c>
      <c r="F194" s="19">
        <f t="shared" si="9"/>
        <v>55000</v>
      </c>
    </row>
    <row r="195" spans="1:6" ht="62.4" x14ac:dyDescent="0.3">
      <c r="A195" s="20" t="s">
        <v>150</v>
      </c>
      <c r="B195" s="17">
        <v>200</v>
      </c>
      <c r="C195" s="18" t="s">
        <v>374</v>
      </c>
      <c r="D195" s="19">
        <v>75000</v>
      </c>
      <c r="E195" s="19">
        <v>20000</v>
      </c>
      <c r="F195" s="19">
        <f t="shared" si="9"/>
        <v>55000</v>
      </c>
    </row>
    <row r="196" spans="1:6" ht="46.8" x14ac:dyDescent="0.3">
      <c r="A196" s="20" t="s">
        <v>151</v>
      </c>
      <c r="B196" s="17">
        <v>200</v>
      </c>
      <c r="C196" s="18" t="s">
        <v>375</v>
      </c>
      <c r="D196" s="19">
        <v>75000</v>
      </c>
      <c r="E196" s="19">
        <v>20000</v>
      </c>
      <c r="F196" s="19">
        <f t="shared" si="9"/>
        <v>55000</v>
      </c>
    </row>
    <row r="197" spans="1:6" ht="31.2" x14ac:dyDescent="0.3">
      <c r="A197" s="20" t="s">
        <v>152</v>
      </c>
      <c r="B197" s="17">
        <v>200</v>
      </c>
      <c r="C197" s="18" t="s">
        <v>376</v>
      </c>
      <c r="D197" s="19">
        <v>75000</v>
      </c>
      <c r="E197" s="19">
        <v>20000</v>
      </c>
      <c r="F197" s="19">
        <f t="shared" si="9"/>
        <v>55000</v>
      </c>
    </row>
    <row r="198" spans="1:6" ht="15.6" x14ac:dyDescent="0.3">
      <c r="A198" s="20" t="s">
        <v>62</v>
      </c>
      <c r="B198" s="17">
        <v>200</v>
      </c>
      <c r="C198" s="18" t="s">
        <v>377</v>
      </c>
      <c r="D198" s="19">
        <v>75000</v>
      </c>
      <c r="E198" s="19">
        <v>20000</v>
      </c>
      <c r="F198" s="19">
        <f t="shared" si="9"/>
        <v>55000</v>
      </c>
    </row>
    <row r="199" spans="1:6" ht="15.6" x14ac:dyDescent="0.3">
      <c r="A199" s="20" t="s">
        <v>153</v>
      </c>
      <c r="B199" s="17">
        <v>200</v>
      </c>
      <c r="C199" s="18" t="s">
        <v>378</v>
      </c>
      <c r="D199" s="19">
        <f>D200</f>
        <v>12970860.679999998</v>
      </c>
      <c r="E199" s="19">
        <f>E200</f>
        <v>5842501.3200000003</v>
      </c>
      <c r="F199" s="19">
        <f t="shared" si="9"/>
        <v>7128359.3599999975</v>
      </c>
    </row>
    <row r="200" spans="1:6" ht="15.6" x14ac:dyDescent="0.3">
      <c r="A200" s="20" t="s">
        <v>154</v>
      </c>
      <c r="B200" s="17">
        <v>200</v>
      </c>
      <c r="C200" s="18" t="s">
        <v>379</v>
      </c>
      <c r="D200" s="19">
        <f>D201+D223</f>
        <v>12970860.679999998</v>
      </c>
      <c r="E200" s="19">
        <f>E201+E223</f>
        <v>5842501.3200000003</v>
      </c>
      <c r="F200" s="19">
        <f t="shared" si="9"/>
        <v>7128359.3599999975</v>
      </c>
    </row>
    <row r="201" spans="1:6" ht="62.4" x14ac:dyDescent="0.3">
      <c r="A201" s="20" t="s">
        <v>155</v>
      </c>
      <c r="B201" s="17">
        <v>200</v>
      </c>
      <c r="C201" s="18" t="s">
        <v>380</v>
      </c>
      <c r="D201" s="19">
        <f>D202+D213+D220</f>
        <v>12851464.239999998</v>
      </c>
      <c r="E201" s="19">
        <f>E202+E213+E220</f>
        <v>5766360.1200000001</v>
      </c>
      <c r="F201" s="19">
        <f>D201-E201</f>
        <v>7085104.1199999982</v>
      </c>
    </row>
    <row r="202" spans="1:6" ht="44.4" customHeight="1" x14ac:dyDescent="0.3">
      <c r="A202" s="20" t="s">
        <v>156</v>
      </c>
      <c r="B202" s="17">
        <v>200</v>
      </c>
      <c r="C202" s="18" t="s">
        <v>381</v>
      </c>
      <c r="D202" s="19">
        <v>11734500.609999999</v>
      </c>
      <c r="E202" s="19">
        <v>4813241.51</v>
      </c>
      <c r="F202" s="19">
        <f>D202-E202</f>
        <v>6921259.0999999996</v>
      </c>
    </row>
    <row r="203" spans="1:6" ht="78" x14ac:dyDescent="0.3">
      <c r="A203" s="20" t="s">
        <v>51</v>
      </c>
      <c r="B203" s="17">
        <v>200</v>
      </c>
      <c r="C203" s="18" t="s">
        <v>382</v>
      </c>
      <c r="D203" s="19">
        <v>8002848.1299999999</v>
      </c>
      <c r="E203" s="19">
        <v>3353150.06</v>
      </c>
      <c r="F203" s="19">
        <f>D203-E203</f>
        <v>4649698.07</v>
      </c>
    </row>
    <row r="204" spans="1:6" ht="15.6" x14ac:dyDescent="0.3">
      <c r="A204" s="20" t="s">
        <v>157</v>
      </c>
      <c r="B204" s="17">
        <v>200</v>
      </c>
      <c r="C204" s="18" t="s">
        <v>383</v>
      </c>
      <c r="D204" s="19">
        <v>6149760.3300000001</v>
      </c>
      <c r="E204" s="19">
        <v>2685745.2</v>
      </c>
      <c r="F204" s="19">
        <f>D204-E204</f>
        <v>3464015.13</v>
      </c>
    </row>
    <row r="205" spans="1:6" ht="31.2" x14ac:dyDescent="0.3">
      <c r="A205" s="20" t="s">
        <v>158</v>
      </c>
      <c r="B205" s="17">
        <v>200</v>
      </c>
      <c r="C205" s="18" t="s">
        <v>384</v>
      </c>
      <c r="D205" s="19">
        <v>17000</v>
      </c>
      <c r="E205" s="19">
        <v>8745.15</v>
      </c>
      <c r="F205" s="19">
        <f>D205-E205</f>
        <v>8254.85</v>
      </c>
    </row>
    <row r="206" spans="1:6" ht="46.8" x14ac:dyDescent="0.3">
      <c r="A206" s="20" t="s">
        <v>159</v>
      </c>
      <c r="B206" s="17">
        <v>200</v>
      </c>
      <c r="C206" s="18" t="s">
        <v>385</v>
      </c>
      <c r="D206" s="19">
        <v>1836087.8</v>
      </c>
      <c r="E206" s="19">
        <v>658659.71</v>
      </c>
      <c r="F206" s="19">
        <f>D206-E206</f>
        <v>1177428.0900000001</v>
      </c>
    </row>
    <row r="207" spans="1:6" ht="31.2" x14ac:dyDescent="0.3">
      <c r="A207" s="20" t="s">
        <v>160</v>
      </c>
      <c r="B207" s="17">
        <v>200</v>
      </c>
      <c r="C207" s="18" t="s">
        <v>386</v>
      </c>
      <c r="D207" s="19">
        <v>3704440.48</v>
      </c>
      <c r="E207" s="19">
        <v>1458139.92</v>
      </c>
      <c r="F207" s="19">
        <f>D207-E207</f>
        <v>2246300.56</v>
      </c>
    </row>
    <row r="208" spans="1:6" ht="15.6" x14ac:dyDescent="0.3">
      <c r="A208" s="20" t="s">
        <v>62</v>
      </c>
      <c r="B208" s="17">
        <v>200</v>
      </c>
      <c r="C208" s="18" t="s">
        <v>387</v>
      </c>
      <c r="D208" s="19">
        <v>2857021.45</v>
      </c>
      <c r="E208" s="19">
        <v>1007202.82</v>
      </c>
      <c r="F208" s="19">
        <f>D208-E208</f>
        <v>1849818.6300000004</v>
      </c>
    </row>
    <row r="209" spans="1:6" ht="15.6" x14ac:dyDescent="0.3">
      <c r="A209" s="20" t="s">
        <v>63</v>
      </c>
      <c r="B209" s="17">
        <v>200</v>
      </c>
      <c r="C209" s="18" t="s">
        <v>388</v>
      </c>
      <c r="D209" s="19">
        <v>847419.03</v>
      </c>
      <c r="E209" s="19">
        <v>450937.1</v>
      </c>
      <c r="F209" s="19">
        <f>D209-E209</f>
        <v>396481.93000000005</v>
      </c>
    </row>
    <row r="210" spans="1:6" ht="15.6" x14ac:dyDescent="0.3">
      <c r="A210" s="20" t="s">
        <v>64</v>
      </c>
      <c r="B210" s="17">
        <v>200</v>
      </c>
      <c r="C210" s="18" t="s">
        <v>389</v>
      </c>
      <c r="D210" s="19">
        <v>27212</v>
      </c>
      <c r="E210" s="19">
        <v>1951.53</v>
      </c>
      <c r="F210" s="19">
        <f>D210-E210</f>
        <v>25260.47</v>
      </c>
    </row>
    <row r="211" spans="1:6" ht="31.2" x14ac:dyDescent="0.3">
      <c r="A211" s="20" t="s">
        <v>65</v>
      </c>
      <c r="B211" s="17">
        <v>200</v>
      </c>
      <c r="C211" s="18" t="s">
        <v>390</v>
      </c>
      <c r="D211" s="19">
        <v>7212</v>
      </c>
      <c r="E211" s="19">
        <v>1798.03</v>
      </c>
      <c r="F211" s="19">
        <f>D211-E211</f>
        <v>5413.97</v>
      </c>
    </row>
    <row r="212" spans="1:6" ht="15.6" x14ac:dyDescent="0.3">
      <c r="A212" s="20" t="s">
        <v>67</v>
      </c>
      <c r="B212" s="17">
        <v>200</v>
      </c>
      <c r="C212" s="18" t="s">
        <v>391</v>
      </c>
      <c r="D212" s="19">
        <v>20000</v>
      </c>
      <c r="E212" s="19">
        <v>153.5</v>
      </c>
      <c r="F212" s="19">
        <f>D212-E212</f>
        <v>19846.5</v>
      </c>
    </row>
    <row r="213" spans="1:6" ht="54" customHeight="1" x14ac:dyDescent="0.3">
      <c r="A213" s="26" t="s">
        <v>392</v>
      </c>
      <c r="B213" s="17">
        <v>200</v>
      </c>
      <c r="C213" s="18" t="s">
        <v>393</v>
      </c>
      <c r="D213" s="19">
        <v>1066963.6299999999</v>
      </c>
      <c r="E213" s="19">
        <v>953118.61</v>
      </c>
      <c r="F213" s="19">
        <f>D213-E213</f>
        <v>113845.0199999999</v>
      </c>
    </row>
    <row r="214" spans="1:6" ht="93.6" x14ac:dyDescent="0.3">
      <c r="A214" s="20" t="s">
        <v>161</v>
      </c>
      <c r="B214" s="17">
        <v>200</v>
      </c>
      <c r="C214" s="18" t="s">
        <v>394</v>
      </c>
      <c r="D214" s="19">
        <v>411991.85</v>
      </c>
      <c r="E214" s="19">
        <v>298146.83</v>
      </c>
      <c r="F214" s="19">
        <f>D214-E214</f>
        <v>113845.01999999996</v>
      </c>
    </row>
    <row r="215" spans="1:6" ht="31.2" x14ac:dyDescent="0.3">
      <c r="A215" s="20" t="s">
        <v>162</v>
      </c>
      <c r="B215" s="17">
        <v>200</v>
      </c>
      <c r="C215" s="18" t="s">
        <v>395</v>
      </c>
      <c r="D215" s="19">
        <v>103044</v>
      </c>
      <c r="E215" s="19">
        <v>65051</v>
      </c>
      <c r="F215" s="19">
        <f>D215-E215</f>
        <v>37993</v>
      </c>
    </row>
    <row r="216" spans="1:6" ht="62.4" x14ac:dyDescent="0.3">
      <c r="A216" s="20" t="s">
        <v>163</v>
      </c>
      <c r="B216" s="17">
        <v>200</v>
      </c>
      <c r="C216" s="18" t="s">
        <v>396</v>
      </c>
      <c r="D216" s="19">
        <v>308947.84999999998</v>
      </c>
      <c r="E216" s="19">
        <v>233095.83</v>
      </c>
      <c r="F216" s="19">
        <f>D216-E216</f>
        <v>75852.01999999999</v>
      </c>
    </row>
    <row r="217" spans="1:6" ht="46.8" x14ac:dyDescent="0.3">
      <c r="A217" s="20" t="s">
        <v>164</v>
      </c>
      <c r="B217" s="17">
        <v>200</v>
      </c>
      <c r="C217" s="18" t="s">
        <v>397</v>
      </c>
      <c r="D217" s="19">
        <v>654971.78</v>
      </c>
      <c r="E217" s="19">
        <v>654971.78</v>
      </c>
      <c r="F217" s="19">
        <f>D217-E217</f>
        <v>0</v>
      </c>
    </row>
    <row r="218" spans="1:6" ht="15.6" x14ac:dyDescent="0.3">
      <c r="A218" s="20" t="s">
        <v>62</v>
      </c>
      <c r="B218" s="17">
        <v>200</v>
      </c>
      <c r="C218" s="18" t="s">
        <v>398</v>
      </c>
      <c r="D218" s="19">
        <v>555344.24</v>
      </c>
      <c r="E218" s="19">
        <v>555344.24</v>
      </c>
      <c r="F218" s="19">
        <f>D218-E218</f>
        <v>0</v>
      </c>
    </row>
    <row r="219" spans="1:6" ht="15.6" x14ac:dyDescent="0.3">
      <c r="A219" s="20" t="s">
        <v>63</v>
      </c>
      <c r="B219" s="17">
        <v>200</v>
      </c>
      <c r="C219" s="18" t="s">
        <v>399</v>
      </c>
      <c r="D219" s="19">
        <v>99627.54</v>
      </c>
      <c r="E219" s="19">
        <v>99627.54</v>
      </c>
      <c r="F219" s="19">
        <f>D219-E219</f>
        <v>0</v>
      </c>
    </row>
    <row r="220" spans="1:6" ht="156" x14ac:dyDescent="0.3">
      <c r="A220" s="20" t="s">
        <v>165</v>
      </c>
      <c r="B220" s="17">
        <v>200</v>
      </c>
      <c r="C220" s="18" t="s">
        <v>400</v>
      </c>
      <c r="D220" s="19">
        <v>50000</v>
      </c>
      <c r="E220" s="19">
        <v>0</v>
      </c>
      <c r="F220" s="19">
        <f>D220-E220</f>
        <v>50000</v>
      </c>
    </row>
    <row r="221" spans="1:6" ht="31.2" x14ac:dyDescent="0.3">
      <c r="A221" s="20" t="s">
        <v>166</v>
      </c>
      <c r="B221" s="17">
        <v>200</v>
      </c>
      <c r="C221" s="18" t="s">
        <v>401</v>
      </c>
      <c r="D221" s="19">
        <v>50000</v>
      </c>
      <c r="E221" s="19">
        <v>0</v>
      </c>
      <c r="F221" s="19">
        <f>D221-E221</f>
        <v>50000</v>
      </c>
    </row>
    <row r="222" spans="1:6" ht="15.6" x14ac:dyDescent="0.3">
      <c r="A222" s="20" t="s">
        <v>62</v>
      </c>
      <c r="B222" s="17">
        <v>200</v>
      </c>
      <c r="C222" s="18" t="s">
        <v>402</v>
      </c>
      <c r="D222" s="19">
        <v>50000</v>
      </c>
      <c r="E222" s="19">
        <v>0</v>
      </c>
      <c r="F222" s="19">
        <f>D222-E222</f>
        <v>50000</v>
      </c>
    </row>
    <row r="223" spans="1:6" ht="31.2" x14ac:dyDescent="0.3">
      <c r="A223" s="20" t="s">
        <v>167</v>
      </c>
      <c r="B223" s="17">
        <v>200</v>
      </c>
      <c r="C223" s="18" t="s">
        <v>403</v>
      </c>
      <c r="D223" s="19">
        <v>119396.44</v>
      </c>
      <c r="E223" s="19">
        <v>76141.2</v>
      </c>
      <c r="F223" s="19">
        <f>D223-E223</f>
        <v>43255.240000000005</v>
      </c>
    </row>
    <row r="224" spans="1:6" ht="15.6" x14ac:dyDescent="0.3">
      <c r="A224" s="20" t="s">
        <v>168</v>
      </c>
      <c r="B224" s="17">
        <v>200</v>
      </c>
      <c r="C224" s="18" t="s">
        <v>404</v>
      </c>
      <c r="D224" s="19">
        <v>119396.44</v>
      </c>
      <c r="E224" s="19">
        <v>76141.2</v>
      </c>
      <c r="F224" s="19">
        <f>D224-E224</f>
        <v>43255.240000000005</v>
      </c>
    </row>
    <row r="225" spans="1:6" ht="31.2" x14ac:dyDescent="0.3">
      <c r="A225" s="20" t="s">
        <v>169</v>
      </c>
      <c r="B225" s="17">
        <v>200</v>
      </c>
      <c r="C225" s="18" t="s">
        <v>405</v>
      </c>
      <c r="D225" s="19">
        <v>100000</v>
      </c>
      <c r="E225" s="19">
        <v>66528.2</v>
      </c>
      <c r="F225" s="19">
        <f>D225-E225</f>
        <v>33471.800000000003</v>
      </c>
    </row>
    <row r="226" spans="1:6" ht="31.2" x14ac:dyDescent="0.3">
      <c r="A226" s="20" t="s">
        <v>170</v>
      </c>
      <c r="B226" s="17">
        <v>200</v>
      </c>
      <c r="C226" s="18" t="s">
        <v>406</v>
      </c>
      <c r="D226" s="19">
        <v>100000</v>
      </c>
      <c r="E226" s="19">
        <v>66528.2</v>
      </c>
      <c r="F226" s="19">
        <f>D226-E226</f>
        <v>33471.800000000003</v>
      </c>
    </row>
    <row r="227" spans="1:6" ht="15.6" x14ac:dyDescent="0.3">
      <c r="A227" s="20" t="s">
        <v>62</v>
      </c>
      <c r="B227" s="17">
        <v>200</v>
      </c>
      <c r="C227" s="18" t="s">
        <v>407</v>
      </c>
      <c r="D227" s="19">
        <v>100000</v>
      </c>
      <c r="E227" s="19">
        <v>66528.2</v>
      </c>
      <c r="F227" s="19">
        <f>D227-E227</f>
        <v>33471.800000000003</v>
      </c>
    </row>
    <row r="228" spans="1:6" ht="46.8" x14ac:dyDescent="0.3">
      <c r="A228" s="20" t="s">
        <v>171</v>
      </c>
      <c r="B228" s="17">
        <v>200</v>
      </c>
      <c r="C228" s="18" t="s">
        <v>408</v>
      </c>
      <c r="D228" s="19">
        <v>19396.439999999999</v>
      </c>
      <c r="E228" s="19">
        <v>9613</v>
      </c>
      <c r="F228" s="19">
        <f>D228-E228</f>
        <v>9783.4399999999987</v>
      </c>
    </row>
    <row r="229" spans="1:6" ht="46.8" x14ac:dyDescent="0.3">
      <c r="A229" s="20" t="s">
        <v>164</v>
      </c>
      <c r="B229" s="17">
        <v>200</v>
      </c>
      <c r="C229" s="18" t="s">
        <v>409</v>
      </c>
      <c r="D229" s="19">
        <v>19396.439999999999</v>
      </c>
      <c r="E229" s="19">
        <v>9613</v>
      </c>
      <c r="F229" s="19">
        <f>D229-E229</f>
        <v>9783.4399999999987</v>
      </c>
    </row>
    <row r="230" spans="1:6" ht="31.2" x14ac:dyDescent="0.3">
      <c r="A230" s="20" t="s">
        <v>70</v>
      </c>
      <c r="B230" s="17">
        <v>200</v>
      </c>
      <c r="C230" s="18" t="s">
        <v>410</v>
      </c>
      <c r="D230" s="19">
        <v>19396.439999999999</v>
      </c>
      <c r="E230" s="19">
        <v>9613</v>
      </c>
      <c r="F230" s="19">
        <f>D230-E230</f>
        <v>9783.4399999999987</v>
      </c>
    </row>
    <row r="231" spans="1:6" ht="15.6" x14ac:dyDescent="0.3">
      <c r="A231" s="20" t="s">
        <v>172</v>
      </c>
      <c r="B231" s="17">
        <v>200</v>
      </c>
      <c r="C231" s="18" t="s">
        <v>411</v>
      </c>
      <c r="D231" s="19">
        <f>D234+D237</f>
        <v>231273.96999999997</v>
      </c>
      <c r="E231" s="19">
        <v>107219.77</v>
      </c>
      <c r="F231" s="19">
        <f>D231-E231</f>
        <v>124054.19999999997</v>
      </c>
    </row>
    <row r="232" spans="1:6" ht="15.6" x14ac:dyDescent="0.3">
      <c r="A232" s="20" t="s">
        <v>173</v>
      </c>
      <c r="B232" s="17">
        <v>200</v>
      </c>
      <c r="C232" s="18" t="s">
        <v>412</v>
      </c>
      <c r="D232" s="19">
        <v>231273.97</v>
      </c>
      <c r="E232" s="19">
        <f>E234+E237</f>
        <v>107219.77</v>
      </c>
      <c r="F232" s="19">
        <f>D232-E232</f>
        <v>124054.2</v>
      </c>
    </row>
    <row r="233" spans="1:6" ht="46.8" customHeight="1" x14ac:dyDescent="0.3">
      <c r="A233" s="26" t="s">
        <v>174</v>
      </c>
      <c r="B233" s="17">
        <v>200</v>
      </c>
      <c r="C233" s="18" t="s">
        <v>413</v>
      </c>
      <c r="D233" s="19">
        <v>231273.97</v>
      </c>
      <c r="E233" s="19">
        <v>107219.77</v>
      </c>
      <c r="F233" s="19">
        <f>D233-E233</f>
        <v>124054.2</v>
      </c>
    </row>
    <row r="234" spans="1:6" ht="62.4" x14ac:dyDescent="0.3">
      <c r="A234" s="20" t="s">
        <v>175</v>
      </c>
      <c r="B234" s="17">
        <v>200</v>
      </c>
      <c r="C234" s="18" t="s">
        <v>414</v>
      </c>
      <c r="D234" s="19">
        <v>212662.8</v>
      </c>
      <c r="E234" s="19">
        <v>88608.6</v>
      </c>
      <c r="F234" s="19">
        <f>D234-E234</f>
        <v>124054.19999999998</v>
      </c>
    </row>
    <row r="235" spans="1:6" ht="15.6" x14ac:dyDescent="0.3">
      <c r="A235" s="20" t="s">
        <v>176</v>
      </c>
      <c r="B235" s="17">
        <v>200</v>
      </c>
      <c r="C235" s="18" t="s">
        <v>415</v>
      </c>
      <c r="D235" s="19">
        <v>212662.8</v>
      </c>
      <c r="E235" s="19">
        <v>88608.6</v>
      </c>
      <c r="F235" s="19">
        <f>D235-E235</f>
        <v>124054.19999999998</v>
      </c>
    </row>
    <row r="236" spans="1:6" ht="15.6" x14ac:dyDescent="0.3">
      <c r="A236" s="20" t="s">
        <v>177</v>
      </c>
      <c r="B236" s="17">
        <v>200</v>
      </c>
      <c r="C236" s="18" t="s">
        <v>416</v>
      </c>
      <c r="D236" s="19">
        <v>212662.8</v>
      </c>
      <c r="E236" s="19">
        <v>88608.6</v>
      </c>
      <c r="F236" s="19">
        <f>D236-E236</f>
        <v>124054.19999999998</v>
      </c>
    </row>
    <row r="237" spans="1:6" ht="78" x14ac:dyDescent="0.3">
      <c r="A237" s="20" t="s">
        <v>178</v>
      </c>
      <c r="B237" s="17">
        <v>200</v>
      </c>
      <c r="C237" s="18" t="s">
        <v>417</v>
      </c>
      <c r="D237" s="19">
        <v>18611.169999999998</v>
      </c>
      <c r="E237" s="19">
        <v>18611.169999999998</v>
      </c>
      <c r="F237" s="19">
        <f>D237-E237</f>
        <v>0</v>
      </c>
    </row>
    <row r="238" spans="1:6" ht="31.2" x14ac:dyDescent="0.3">
      <c r="A238" s="20" t="s">
        <v>179</v>
      </c>
      <c r="B238" s="17">
        <v>200</v>
      </c>
      <c r="C238" s="18" t="s">
        <v>418</v>
      </c>
      <c r="D238" s="19">
        <v>18611.169999999998</v>
      </c>
      <c r="E238" s="19">
        <v>18611.169999999998</v>
      </c>
      <c r="F238" s="19">
        <f>D238-E238</f>
        <v>0</v>
      </c>
    </row>
    <row r="239" spans="1:6" ht="31.2" x14ac:dyDescent="0.3">
      <c r="A239" s="20" t="s">
        <v>180</v>
      </c>
      <c r="B239" s="17">
        <v>200</v>
      </c>
      <c r="C239" s="18" t="s">
        <v>419</v>
      </c>
      <c r="D239" s="19">
        <v>18611.169999999998</v>
      </c>
      <c r="E239" s="19">
        <v>18611.169999999998</v>
      </c>
      <c r="F239" s="19">
        <f>D239-E239</f>
        <v>0</v>
      </c>
    </row>
    <row r="240" spans="1:6" ht="15.6" x14ac:dyDescent="0.3">
      <c r="A240" s="20" t="s">
        <v>181</v>
      </c>
      <c r="B240" s="17">
        <v>200</v>
      </c>
      <c r="C240" s="18" t="s">
        <v>420</v>
      </c>
      <c r="D240" s="19">
        <v>5000</v>
      </c>
      <c r="E240" s="19">
        <v>0</v>
      </c>
      <c r="F240" s="19">
        <f>D240-E240</f>
        <v>5000</v>
      </c>
    </row>
    <row r="241" spans="1:6" ht="15.6" x14ac:dyDescent="0.3">
      <c r="A241" s="20" t="s">
        <v>182</v>
      </c>
      <c r="B241" s="17">
        <v>200</v>
      </c>
      <c r="C241" s="18" t="s">
        <v>421</v>
      </c>
      <c r="D241" s="19">
        <v>5000</v>
      </c>
      <c r="E241" s="19">
        <v>0</v>
      </c>
      <c r="F241" s="19">
        <f>D241-E241</f>
        <v>5000</v>
      </c>
    </row>
    <row r="242" spans="1:6" ht="77.400000000000006" customHeight="1" x14ac:dyDescent="0.3">
      <c r="A242" s="26" t="s">
        <v>183</v>
      </c>
      <c r="B242" s="17">
        <v>200</v>
      </c>
      <c r="C242" s="18" t="s">
        <v>422</v>
      </c>
      <c r="D242" s="19">
        <v>5000</v>
      </c>
      <c r="E242" s="19">
        <v>0</v>
      </c>
      <c r="F242" s="19">
        <f>D242-E242</f>
        <v>5000</v>
      </c>
    </row>
    <row r="243" spans="1:6" ht="31.2" x14ac:dyDescent="0.3">
      <c r="A243" s="20" t="s">
        <v>184</v>
      </c>
      <c r="B243" s="17">
        <v>200</v>
      </c>
      <c r="C243" s="18" t="s">
        <v>423</v>
      </c>
      <c r="D243" s="19">
        <v>5000</v>
      </c>
      <c r="E243" s="19">
        <v>0</v>
      </c>
      <c r="F243" s="19">
        <f>D243-E243</f>
        <v>5000</v>
      </c>
    </row>
    <row r="244" spans="1:6" ht="31.2" x14ac:dyDescent="0.3">
      <c r="A244" s="20" t="s">
        <v>170</v>
      </c>
      <c r="B244" s="17">
        <v>200</v>
      </c>
      <c r="C244" s="18" t="s">
        <v>424</v>
      </c>
      <c r="D244" s="19">
        <v>5000</v>
      </c>
      <c r="E244" s="19">
        <v>0</v>
      </c>
      <c r="F244" s="19">
        <f>D244-E244</f>
        <v>5000</v>
      </c>
    </row>
    <row r="245" spans="1:6" ht="15.6" x14ac:dyDescent="0.3">
      <c r="A245" s="20" t="s">
        <v>62</v>
      </c>
      <c r="B245" s="17">
        <v>200</v>
      </c>
      <c r="C245" s="18" t="s">
        <v>425</v>
      </c>
      <c r="D245" s="19">
        <v>5000</v>
      </c>
      <c r="E245" s="19">
        <v>0</v>
      </c>
      <c r="F245" s="19">
        <f>D245-E245</f>
        <v>5000</v>
      </c>
    </row>
    <row r="246" spans="1:6" ht="31.2" x14ac:dyDescent="0.3">
      <c r="A246" s="20" t="s">
        <v>427</v>
      </c>
      <c r="B246" s="17">
        <v>200</v>
      </c>
      <c r="C246" s="18" t="s">
        <v>426</v>
      </c>
      <c r="D246" s="19">
        <v>359147.5</v>
      </c>
      <c r="E246" s="19">
        <v>0</v>
      </c>
      <c r="F246" s="19">
        <f>D246-E246</f>
        <v>359147.5</v>
      </c>
    </row>
    <row r="247" spans="1:6" ht="31.2" x14ac:dyDescent="0.3">
      <c r="A247" s="20" t="s">
        <v>429</v>
      </c>
      <c r="B247" s="17">
        <v>200</v>
      </c>
      <c r="C247" s="18" t="s">
        <v>428</v>
      </c>
      <c r="D247" s="19">
        <v>359147.5</v>
      </c>
      <c r="E247" s="19">
        <v>0</v>
      </c>
      <c r="F247" s="19">
        <f>D247-E247</f>
        <v>359147.5</v>
      </c>
    </row>
    <row r="248" spans="1:6" ht="78" x14ac:dyDescent="0.3">
      <c r="A248" s="20" t="s">
        <v>431</v>
      </c>
      <c r="B248" s="17">
        <v>200</v>
      </c>
      <c r="C248" s="18" t="s">
        <v>430</v>
      </c>
      <c r="D248" s="19">
        <v>359147.5</v>
      </c>
      <c r="E248" s="19">
        <v>0</v>
      </c>
      <c r="F248" s="19">
        <f>D248-E248</f>
        <v>359147.5</v>
      </c>
    </row>
    <row r="249" spans="1:6" ht="31.2" x14ac:dyDescent="0.3">
      <c r="A249" s="20" t="s">
        <v>427</v>
      </c>
      <c r="B249" s="17">
        <v>200</v>
      </c>
      <c r="C249" s="18" t="s">
        <v>432</v>
      </c>
      <c r="D249" s="19">
        <v>359147.5</v>
      </c>
      <c r="E249" s="19">
        <v>0</v>
      </c>
      <c r="F249" s="19">
        <f>D249-E249</f>
        <v>359147.5</v>
      </c>
    </row>
    <row r="250" spans="1:6" ht="31.2" x14ac:dyDescent="0.3">
      <c r="A250" s="20" t="s">
        <v>427</v>
      </c>
      <c r="B250" s="17"/>
      <c r="C250" s="18" t="s">
        <v>433</v>
      </c>
      <c r="D250" s="19">
        <v>359147.5</v>
      </c>
      <c r="E250" s="19">
        <v>0</v>
      </c>
      <c r="F250" s="19">
        <f>D250-E250</f>
        <v>359147.5</v>
      </c>
    </row>
    <row r="251" spans="1:6" ht="15.6" x14ac:dyDescent="0.3">
      <c r="A251" s="20" t="s">
        <v>435</v>
      </c>
      <c r="B251" s="17">
        <v>200</v>
      </c>
      <c r="C251" s="18" t="s">
        <v>434</v>
      </c>
      <c r="D251" s="19">
        <v>359147.5</v>
      </c>
      <c r="E251" s="19">
        <v>0</v>
      </c>
      <c r="F251" s="19">
        <f>D251-E251</f>
        <v>359147.5</v>
      </c>
    </row>
    <row r="252" spans="1:6" ht="15.6" x14ac:dyDescent="0.3">
      <c r="A252" s="20" t="s">
        <v>185</v>
      </c>
      <c r="B252" s="17">
        <v>450</v>
      </c>
      <c r="C252" s="17" t="s">
        <v>9</v>
      </c>
      <c r="D252" s="19">
        <v>-3163924.58</v>
      </c>
      <c r="E252" s="19">
        <v>-2843425.1</v>
      </c>
      <c r="F252" s="27" t="s">
        <v>9</v>
      </c>
    </row>
    <row r="253" spans="1:6" ht="15.6" x14ac:dyDescent="0.3">
      <c r="A253" s="28"/>
      <c r="B253" s="29"/>
      <c r="C253" s="29"/>
      <c r="D253" s="29"/>
      <c r="E253" s="29"/>
      <c r="F253" s="30"/>
    </row>
    <row r="254" spans="1:6" ht="54" customHeight="1" x14ac:dyDescent="0.3">
      <c r="A254" s="31" t="s">
        <v>189</v>
      </c>
      <c r="B254" s="32"/>
      <c r="C254" s="32"/>
      <c r="D254" s="32"/>
      <c r="E254" s="32"/>
      <c r="F254" s="33"/>
    </row>
    <row r="255" spans="1:6" x14ac:dyDescent="0.3">
      <c r="A255" s="1"/>
      <c r="B255" s="2"/>
      <c r="C255" s="2"/>
      <c r="D255" s="2"/>
      <c r="E255" s="2"/>
      <c r="F255" s="3"/>
    </row>
    <row r="256" spans="1:6" ht="15.6" x14ac:dyDescent="0.3">
      <c r="A256" s="11"/>
      <c r="B256" s="12"/>
      <c r="C256" s="12"/>
      <c r="D256" s="12"/>
      <c r="E256" s="12"/>
      <c r="F256" s="13"/>
    </row>
    <row r="257" spans="1:6" ht="93.6" customHeight="1" x14ac:dyDescent="0.3">
      <c r="A257" s="35" t="s">
        <v>1</v>
      </c>
      <c r="B257" s="35" t="s">
        <v>2</v>
      </c>
      <c r="C257" s="35" t="s">
        <v>437</v>
      </c>
      <c r="D257" s="35" t="s">
        <v>438</v>
      </c>
      <c r="E257" s="35" t="s">
        <v>6</v>
      </c>
      <c r="F257" s="35" t="s">
        <v>7</v>
      </c>
    </row>
    <row r="258" spans="1:6" ht="15.6" x14ac:dyDescent="0.3">
      <c r="A258" s="35" t="s">
        <v>439</v>
      </c>
      <c r="B258" s="35" t="s">
        <v>440</v>
      </c>
      <c r="C258" s="35">
        <v>3</v>
      </c>
      <c r="D258" s="35" t="s">
        <v>441</v>
      </c>
      <c r="E258" s="35" t="s">
        <v>442</v>
      </c>
      <c r="F258" s="35" t="s">
        <v>443</v>
      </c>
    </row>
    <row r="259" spans="1:6" ht="31.2" x14ac:dyDescent="0.3">
      <c r="A259" s="36" t="s">
        <v>444</v>
      </c>
      <c r="B259" s="37" t="s">
        <v>445</v>
      </c>
      <c r="C259" s="37" t="s">
        <v>187</v>
      </c>
      <c r="D259" s="38">
        <v>3163924.58</v>
      </c>
      <c r="E259" s="38">
        <v>2843425.1</v>
      </c>
      <c r="F259" s="38">
        <v>320499.48</v>
      </c>
    </row>
    <row r="260" spans="1:6" ht="31.2" x14ac:dyDescent="0.3">
      <c r="A260" s="36" t="s">
        <v>446</v>
      </c>
      <c r="B260" s="37" t="s">
        <v>447</v>
      </c>
      <c r="C260" s="37" t="s">
        <v>187</v>
      </c>
      <c r="D260" s="38">
        <v>2800000</v>
      </c>
      <c r="E260" s="38">
        <v>5000000</v>
      </c>
      <c r="F260" s="38">
        <v>0</v>
      </c>
    </row>
    <row r="261" spans="1:6" ht="46.8" x14ac:dyDescent="0.3">
      <c r="A261" s="36" t="s">
        <v>448</v>
      </c>
      <c r="B261" s="37" t="s">
        <v>447</v>
      </c>
      <c r="C261" s="37" t="s">
        <v>449</v>
      </c>
      <c r="D261" s="38">
        <v>2800000</v>
      </c>
      <c r="E261" s="38">
        <v>0</v>
      </c>
      <c r="F261" s="38">
        <v>2800000</v>
      </c>
    </row>
    <row r="262" spans="1:6" ht="31.2" x14ac:dyDescent="0.3">
      <c r="A262" s="36" t="s">
        <v>450</v>
      </c>
      <c r="B262" s="37" t="s">
        <v>447</v>
      </c>
      <c r="C262" s="37" t="s">
        <v>451</v>
      </c>
      <c r="D262" s="38">
        <v>2800000</v>
      </c>
      <c r="E262" s="38">
        <v>0</v>
      </c>
      <c r="F262" s="38">
        <v>2800000</v>
      </c>
    </row>
    <row r="263" spans="1:6" ht="46.8" x14ac:dyDescent="0.3">
      <c r="A263" s="36" t="s">
        <v>452</v>
      </c>
      <c r="B263" s="37" t="s">
        <v>447</v>
      </c>
      <c r="C263" s="37" t="s">
        <v>453</v>
      </c>
      <c r="D263" s="38">
        <v>2800000</v>
      </c>
      <c r="E263" s="38">
        <v>0</v>
      </c>
      <c r="F263" s="38">
        <v>2800000</v>
      </c>
    </row>
    <row r="264" spans="1:6" ht="31.2" x14ac:dyDescent="0.3">
      <c r="A264" s="36" t="s">
        <v>454</v>
      </c>
      <c r="B264" s="37" t="s">
        <v>447</v>
      </c>
      <c r="C264" s="37" t="s">
        <v>455</v>
      </c>
      <c r="D264" s="38">
        <v>0</v>
      </c>
      <c r="E264" s="38">
        <v>5000000</v>
      </c>
      <c r="F264" s="38">
        <v>0</v>
      </c>
    </row>
    <row r="265" spans="1:6" ht="46.8" x14ac:dyDescent="0.3">
      <c r="A265" s="36" t="s">
        <v>456</v>
      </c>
      <c r="B265" s="37" t="s">
        <v>447</v>
      </c>
      <c r="C265" s="37" t="s">
        <v>457</v>
      </c>
      <c r="D265" s="38">
        <v>0</v>
      </c>
      <c r="E265" s="38">
        <v>5000000</v>
      </c>
      <c r="F265" s="38">
        <v>0</v>
      </c>
    </row>
    <row r="266" spans="1:6" ht="46.8" x14ac:dyDescent="0.3">
      <c r="A266" s="36" t="s">
        <v>458</v>
      </c>
      <c r="B266" s="37" t="s">
        <v>447</v>
      </c>
      <c r="C266" s="37" t="s">
        <v>459</v>
      </c>
      <c r="D266" s="38">
        <v>5000000</v>
      </c>
      <c r="E266" s="38">
        <v>5000000</v>
      </c>
      <c r="F266" s="38">
        <v>0</v>
      </c>
    </row>
    <row r="267" spans="1:6" ht="62.4" x14ac:dyDescent="0.3">
      <c r="A267" s="36" t="s">
        <v>460</v>
      </c>
      <c r="B267" s="37" t="s">
        <v>447</v>
      </c>
      <c r="C267" s="37" t="s">
        <v>461</v>
      </c>
      <c r="D267" s="38">
        <v>5000000</v>
      </c>
      <c r="E267" s="38">
        <v>5000000</v>
      </c>
      <c r="F267" s="38">
        <v>0</v>
      </c>
    </row>
    <row r="268" spans="1:6" ht="46.8" x14ac:dyDescent="0.3">
      <c r="A268" s="36" t="s">
        <v>462</v>
      </c>
      <c r="B268" s="37" t="s">
        <v>447</v>
      </c>
      <c r="C268" s="37" t="s">
        <v>463</v>
      </c>
      <c r="D268" s="38">
        <v>-5000000</v>
      </c>
      <c r="E268" s="38">
        <v>0</v>
      </c>
      <c r="F268" s="38">
        <v>-5000000</v>
      </c>
    </row>
    <row r="269" spans="1:6" ht="46.8" x14ac:dyDescent="0.3">
      <c r="A269" s="36" t="s">
        <v>464</v>
      </c>
      <c r="B269" s="37" t="s">
        <v>447</v>
      </c>
      <c r="C269" s="37" t="s">
        <v>465</v>
      </c>
      <c r="D269" s="38">
        <v>-5000000</v>
      </c>
      <c r="E269" s="38">
        <v>0</v>
      </c>
      <c r="F269" s="38">
        <v>-5000000</v>
      </c>
    </row>
    <row r="270" spans="1:6" ht="15.6" x14ac:dyDescent="0.3">
      <c r="A270" s="36" t="s">
        <v>466</v>
      </c>
      <c r="B270" s="37" t="s">
        <v>467</v>
      </c>
      <c r="C270" s="37" t="s">
        <v>187</v>
      </c>
      <c r="D270" s="38">
        <v>0</v>
      </c>
      <c r="E270" s="38">
        <v>0</v>
      </c>
      <c r="F270" s="38">
        <v>0</v>
      </c>
    </row>
    <row r="271" spans="1:6" ht="31.2" x14ac:dyDescent="0.3">
      <c r="A271" s="36" t="s">
        <v>468</v>
      </c>
      <c r="B271" s="37" t="s">
        <v>467</v>
      </c>
      <c r="C271" s="37" t="s">
        <v>469</v>
      </c>
      <c r="D271" s="38">
        <v>0</v>
      </c>
      <c r="E271" s="38">
        <v>0</v>
      </c>
      <c r="F271" s="38">
        <v>0</v>
      </c>
    </row>
    <row r="272" spans="1:6" ht="15.6" x14ac:dyDescent="0.3">
      <c r="A272" s="36" t="s">
        <v>186</v>
      </c>
      <c r="B272" s="37" t="s">
        <v>470</v>
      </c>
      <c r="C272" s="37" t="s">
        <v>471</v>
      </c>
      <c r="D272" s="38">
        <v>363924.58</v>
      </c>
      <c r="E272" s="38">
        <v>-2156574.9</v>
      </c>
      <c r="F272" s="38">
        <v>2520499.48</v>
      </c>
    </row>
    <row r="273" spans="1:6" ht="31.2" x14ac:dyDescent="0.3">
      <c r="A273" s="36" t="s">
        <v>472</v>
      </c>
      <c r="B273" s="37" t="s">
        <v>470</v>
      </c>
      <c r="C273" s="37" t="s">
        <v>473</v>
      </c>
      <c r="D273" s="38">
        <v>363924.58</v>
      </c>
      <c r="E273" s="38">
        <v>-2156574.9</v>
      </c>
      <c r="F273" s="38">
        <v>2520499.48</v>
      </c>
    </row>
    <row r="274" spans="1:6" ht="15.6" x14ac:dyDescent="0.3">
      <c r="A274" s="36" t="s">
        <v>474</v>
      </c>
      <c r="B274" s="37" t="s">
        <v>475</v>
      </c>
      <c r="C274" s="37" t="s">
        <v>476</v>
      </c>
      <c r="D274" s="38">
        <v>-37764546.359999999</v>
      </c>
      <c r="E274" s="38">
        <v>-13738052.58</v>
      </c>
      <c r="F274" s="39" t="s">
        <v>187</v>
      </c>
    </row>
    <row r="275" spans="1:6" ht="15.6" x14ac:dyDescent="0.3">
      <c r="A275" s="36" t="s">
        <v>477</v>
      </c>
      <c r="B275" s="37" t="s">
        <v>475</v>
      </c>
      <c r="C275" s="37" t="s">
        <v>478</v>
      </c>
      <c r="D275" s="38">
        <v>-37764546.359999999</v>
      </c>
      <c r="E275" s="38">
        <v>-13738052.58</v>
      </c>
      <c r="F275" s="39" t="s">
        <v>187</v>
      </c>
    </row>
    <row r="276" spans="1:6" ht="31.2" x14ac:dyDescent="0.3">
      <c r="A276" s="36" t="s">
        <v>479</v>
      </c>
      <c r="B276" s="37" t="s">
        <v>475</v>
      </c>
      <c r="C276" s="37" t="s">
        <v>480</v>
      </c>
      <c r="D276" s="38">
        <v>-37764546.359999999</v>
      </c>
      <c r="E276" s="38">
        <v>-13738052.58</v>
      </c>
      <c r="F276" s="39" t="s">
        <v>187</v>
      </c>
    </row>
    <row r="277" spans="1:6" ht="31.2" x14ac:dyDescent="0.3">
      <c r="A277" s="36" t="s">
        <v>481</v>
      </c>
      <c r="B277" s="37" t="s">
        <v>475</v>
      </c>
      <c r="C277" s="37" t="s">
        <v>482</v>
      </c>
      <c r="D277" s="38">
        <v>-37764546.359999999</v>
      </c>
      <c r="E277" s="38">
        <v>-13738052.58</v>
      </c>
      <c r="F277" s="39" t="s">
        <v>187</v>
      </c>
    </row>
    <row r="278" spans="1:6" ht="15.6" x14ac:dyDescent="0.3">
      <c r="A278" s="36" t="s">
        <v>483</v>
      </c>
      <c r="B278" s="37" t="s">
        <v>484</v>
      </c>
      <c r="C278" s="37" t="s">
        <v>485</v>
      </c>
      <c r="D278" s="38">
        <v>38128470.939999998</v>
      </c>
      <c r="E278" s="38">
        <v>11581477.68</v>
      </c>
      <c r="F278" s="39" t="s">
        <v>187</v>
      </c>
    </row>
    <row r="279" spans="1:6" ht="15.6" x14ac:dyDescent="0.3">
      <c r="A279" s="36" t="s">
        <v>486</v>
      </c>
      <c r="B279" s="37" t="s">
        <v>484</v>
      </c>
      <c r="C279" s="37" t="s">
        <v>487</v>
      </c>
      <c r="D279" s="38">
        <v>38128470.939999998</v>
      </c>
      <c r="E279" s="38">
        <v>11581477.68</v>
      </c>
      <c r="F279" s="39" t="s">
        <v>187</v>
      </c>
    </row>
    <row r="280" spans="1:6" ht="31.2" x14ac:dyDescent="0.3">
      <c r="A280" s="36" t="s">
        <v>488</v>
      </c>
      <c r="B280" s="37" t="s">
        <v>484</v>
      </c>
      <c r="C280" s="37" t="s">
        <v>489</v>
      </c>
      <c r="D280" s="38">
        <v>38128470.939999998</v>
      </c>
      <c r="E280" s="38">
        <v>11581477.68</v>
      </c>
      <c r="F280" s="39" t="s">
        <v>187</v>
      </c>
    </row>
    <row r="281" spans="1:6" ht="31.2" x14ac:dyDescent="0.3">
      <c r="A281" s="36" t="s">
        <v>490</v>
      </c>
      <c r="B281" s="37" t="s">
        <v>484</v>
      </c>
      <c r="C281" s="37" t="s">
        <v>491</v>
      </c>
      <c r="D281" s="38">
        <v>38128470.939999998</v>
      </c>
      <c r="E281" s="38">
        <v>11581477.68</v>
      </c>
      <c r="F281" s="39" t="s">
        <v>187</v>
      </c>
    </row>
    <row r="282" spans="1:6" ht="31.2" x14ac:dyDescent="0.3">
      <c r="A282" s="36" t="s">
        <v>492</v>
      </c>
      <c r="B282" s="37" t="s">
        <v>470</v>
      </c>
      <c r="C282" s="37" t="s">
        <v>493</v>
      </c>
      <c r="D282" s="38">
        <v>0</v>
      </c>
      <c r="E282" s="38">
        <v>0</v>
      </c>
      <c r="F282" s="38">
        <v>0</v>
      </c>
    </row>
    <row r="283" spans="1:6" ht="46.8" x14ac:dyDescent="0.3">
      <c r="A283" s="36" t="s">
        <v>494</v>
      </c>
      <c r="B283" s="37" t="s">
        <v>475</v>
      </c>
      <c r="C283" s="37" t="s">
        <v>495</v>
      </c>
      <c r="D283" s="38">
        <v>0</v>
      </c>
      <c r="E283" s="38">
        <v>0</v>
      </c>
      <c r="F283" s="38">
        <v>0</v>
      </c>
    </row>
    <row r="284" spans="1:6" ht="15.6" x14ac:dyDescent="0.3">
      <c r="A284" s="36"/>
      <c r="B284" s="37" t="s">
        <v>475</v>
      </c>
      <c r="C284" s="37" t="s">
        <v>469</v>
      </c>
      <c r="D284" s="38">
        <v>0</v>
      </c>
      <c r="E284" s="38">
        <v>0</v>
      </c>
      <c r="F284" s="38">
        <v>0</v>
      </c>
    </row>
    <row r="285" spans="1:6" ht="46.8" x14ac:dyDescent="0.3">
      <c r="A285" s="36" t="s">
        <v>496</v>
      </c>
      <c r="B285" s="37" t="s">
        <v>484</v>
      </c>
      <c r="C285" s="37" t="s">
        <v>497</v>
      </c>
      <c r="D285" s="38">
        <v>0</v>
      </c>
      <c r="E285" s="38">
        <v>0</v>
      </c>
      <c r="F285" s="38">
        <v>0</v>
      </c>
    </row>
    <row r="286" spans="1:6" ht="15.6" x14ac:dyDescent="0.3">
      <c r="A286" s="36"/>
      <c r="B286" s="37" t="s">
        <v>484</v>
      </c>
      <c r="C286" s="37" t="s">
        <v>469</v>
      </c>
      <c r="D286" s="38">
        <v>0</v>
      </c>
      <c r="E286" s="38">
        <v>0</v>
      </c>
      <c r="F286" s="38">
        <v>0</v>
      </c>
    </row>
    <row r="287" spans="1:6" x14ac:dyDescent="0.3">
      <c r="A287" s="34"/>
      <c r="B287" s="34"/>
      <c r="C287" s="34"/>
      <c r="D287" s="34"/>
      <c r="E287" s="34"/>
      <c r="F287" s="34"/>
    </row>
  </sheetData>
  <mergeCells count="3">
    <mergeCell ref="A254:F254"/>
    <mergeCell ref="A53:F53"/>
    <mergeCell ref="A1:F1"/>
  </mergeCells>
  <phoneticPr fontId="7" type="noConversion"/>
  <pageMargins left="0.7" right="0.7" top="0.75" bottom="0.75" header="0.3" footer="0.3"/>
  <pageSetup paperSize="9" scale="54" orientation="landscape" horizontalDpi="0" verticalDpi="0" r:id="rId1"/>
  <rowBreaks count="8" manualBreakCount="8">
    <brk id="50" max="16383" man="1"/>
    <brk id="88" max="5" man="1"/>
    <brk id="107" max="16383" man="1"/>
    <brk id="122" max="16383" man="1"/>
    <brk id="138" max="16383" man="1"/>
    <brk id="160" max="16383" man="1"/>
    <brk id="205" max="5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Лист1!_Hlk212640552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Финансист</dc:creator>
  <cp:lastModifiedBy>Финансист</cp:lastModifiedBy>
  <dcterms:created xsi:type="dcterms:W3CDTF">2015-06-05T18:19:34Z</dcterms:created>
  <dcterms:modified xsi:type="dcterms:W3CDTF">2026-07-15T08:09:38Z</dcterms:modified>
</cp:coreProperties>
</file>